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1"/>
  </bookViews>
  <sheets>
    <sheet name="Bieu 5" sheetId="8" r:id="rId1"/>
    <sheet name="Bieu 6" sheetId="9" r:id="rId2"/>
    <sheet name="Bieu 7" sheetId="10" r:id="rId3"/>
    <sheet name="Biểu 8" sheetId="16" r:id="rId4"/>
    <sheet name="Trang_tính1" sheetId="17" r:id="rId5"/>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calcOnSave="0" concurrentCalc="0"/>
</workbook>
</file>

<file path=xl/calcChain.xml><?xml version="1.0" encoding="utf-8"?>
<calcChain xmlns="http://schemas.openxmlformats.org/spreadsheetml/2006/main">
  <c r="E74" i="9" l="1"/>
  <c r="F74" i="9"/>
  <c r="G74" i="9"/>
  <c r="D74" i="9"/>
  <c r="E70" i="9"/>
  <c r="F70" i="9"/>
  <c r="G70" i="9"/>
  <c r="D70" i="9"/>
  <c r="E66" i="9"/>
  <c r="F66" i="9"/>
  <c r="G66" i="9"/>
  <c r="D66" i="9"/>
  <c r="F143" i="9"/>
  <c r="G143" i="9"/>
  <c r="F139" i="9"/>
  <c r="G139" i="9"/>
  <c r="F135" i="9"/>
  <c r="G135" i="9"/>
  <c r="E143" i="9"/>
  <c r="E139" i="9"/>
  <c r="F131" i="9"/>
  <c r="G131" i="9"/>
  <c r="E131" i="9"/>
  <c r="E135" i="9"/>
  <c r="D127" i="9"/>
  <c r="D123" i="9"/>
  <c r="D119" i="9"/>
  <c r="D115" i="9"/>
  <c r="D111" i="9"/>
  <c r="C119" i="9"/>
  <c r="C127" i="9"/>
  <c r="C123" i="9"/>
  <c r="C115" i="9"/>
  <c r="C111" i="9"/>
  <c r="D94" i="9"/>
  <c r="D90" i="9"/>
  <c r="D86" i="9"/>
  <c r="D82" i="9"/>
  <c r="D78" i="9"/>
  <c r="C94" i="9"/>
  <c r="C90" i="9"/>
  <c r="C86" i="9"/>
  <c r="E106" i="9"/>
  <c r="F106" i="9"/>
  <c r="G106" i="9"/>
  <c r="D106" i="9"/>
  <c r="E102" i="9"/>
  <c r="F102" i="9"/>
  <c r="G102" i="9"/>
  <c r="D102" i="9"/>
  <c r="E98" i="9"/>
  <c r="F98" i="9"/>
  <c r="G98" i="9"/>
  <c r="D98" i="9"/>
  <c r="C78" i="9"/>
  <c r="C74" i="9"/>
  <c r="C82" i="9"/>
  <c r="C70" i="9"/>
  <c r="C66" i="9"/>
  <c r="B157" i="9"/>
  <c r="B156" i="9"/>
  <c r="G155" i="9"/>
  <c r="F155" i="9"/>
  <c r="E155" i="9"/>
  <c r="B152" i="9"/>
  <c r="B151" i="9"/>
  <c r="B150" i="9"/>
  <c r="B149"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155" i="9"/>
  <c r="F20" i="16"/>
  <c r="G20" i="16"/>
  <c r="C22" i="16"/>
  <c r="C33" i="17"/>
  <c r="C32" i="17"/>
  <c r="C30" i="17"/>
  <c r="C29" i="17"/>
  <c r="C28" i="17"/>
  <c r="C27" i="17"/>
  <c r="C26" i="17"/>
  <c r="C25" i="17"/>
  <c r="C24" i="17"/>
  <c r="C23" i="17"/>
  <c r="C22" i="17"/>
  <c r="C21" i="17"/>
  <c r="K20" i="17"/>
  <c r="I20" i="17"/>
  <c r="H20" i="17"/>
  <c r="G20" i="17"/>
  <c r="F20" i="17"/>
  <c r="E20" i="17"/>
  <c r="D20" i="17"/>
  <c r="C20" i="17"/>
  <c r="C19" i="17"/>
  <c r="C18" i="17"/>
  <c r="L17" i="17"/>
  <c r="F17" i="17"/>
  <c r="C17" i="17"/>
  <c r="C16" i="17"/>
  <c r="C15" i="17"/>
  <c r="C14" i="17"/>
  <c r="C13" i="17"/>
  <c r="L10" i="17"/>
  <c r="J10" i="17"/>
  <c r="G10" i="17"/>
  <c r="G9" i="17"/>
  <c r="C9" i="17"/>
  <c r="F10" i="17"/>
  <c r="J9" i="17"/>
  <c r="H9" i="17"/>
  <c r="H8" i="17"/>
  <c r="P8" i="17"/>
  <c r="O8" i="17"/>
  <c r="C10" i="17"/>
  <c r="K20" i="16"/>
  <c r="P8" i="16"/>
  <c r="C29" i="16"/>
  <c r="C28" i="16"/>
  <c r="C27" i="16"/>
  <c r="C26" i="16"/>
  <c r="C25" i="16"/>
  <c r="C23" i="16"/>
  <c r="C21" i="16"/>
  <c r="C19" i="16"/>
  <c r="C18" i="16"/>
  <c r="C13" i="16"/>
  <c r="C14" i="16"/>
  <c r="C15" i="16"/>
  <c r="D20" i="16"/>
  <c r="E20" i="16"/>
  <c r="H20" i="16"/>
  <c r="C20" i="16"/>
  <c r="H8" i="16"/>
  <c r="L17" i="16"/>
  <c r="F17" i="16"/>
  <c r="C17" i="16"/>
  <c r="C17" i="10"/>
</calcChain>
</file>

<file path=xl/sharedStrings.xml><?xml version="1.0" encoding="utf-8"?>
<sst xmlns="http://schemas.openxmlformats.org/spreadsheetml/2006/main" count="422" uniqueCount="225">
  <si>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</si>
  <si>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</si>
  <si>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</si>
  <si>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</si>
  <si>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</si>
  <si>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</si>
  <si>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</si>
  <si>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</si>
  <si>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</si>
  <si>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</si>
  <si>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</si>
  <si>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</si>
  <si>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</si>
  <si>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</si>
  <si>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</si>
  <si>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</si>
  <si>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</si>
  <si>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</si>
  <si>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</si>
  <si>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</si>
  <si>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</si>
  <si>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</si>
  <si>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</si>
  <si>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</si>
  <si>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</si>
  <si>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</si>
  <si>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</si>
  <si>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</si>
  <si>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</si>
  <si>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</si>
  <si>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</si>
  <si>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</si>
  <si>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</si>
  <si>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</si>
  <si>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</si>
  <si>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</si>
  <si>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</si>
  <si>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</si>
  <si>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</si>
  <si>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</si>
  <si>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</si>
  <si>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</si>
  <si>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</si>
  <si>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</si>
  <si>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</si>
  <si>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</si>
  <si>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</si>
  <si>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</si>
  <si>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</si>
  <si>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</si>
  <si>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</si>
  <si>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</si>
  <si>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</si>
  <si>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</si>
  <si>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</si>
  <si>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</si>
  <si>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</si>
  <si>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</si>
  <si>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</si>
  <si>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</si>
  <si>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</si>
  <si>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</si>
  <si>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</si>
  <si>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</si>
  <si>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</si>
  <si>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</si>
  <si>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</si>
  <si>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</si>
  <si>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</si>
  <si>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</si>
  <si>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</si>
  <si>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</si>
  <si>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</si>
  <si>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</si>
  <si>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</si>
  <si>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</si>
  <si>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</si>
  <si>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</si>
  <si>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</si>
  <si>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</si>
  <si>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</si>
  <si>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</si>
  <si>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</si>
  <si>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</si>
  <si>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</si>
  <si>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</si>
  <si>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</si>
  <si>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</si>
  <si>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</si>
  <si>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</si>
  <si>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</si>
  <si>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</si>
  <si>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</si>
  <si>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</si>
  <si>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</si>
  <si>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</si>
  <si>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</si>
  <si>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</si>
  <si>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</si>
  <si>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</si>
  <si>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</si>
  <si>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</si>
  <si>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</si>
  <si>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</si>
  <si>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</si>
  <si>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</si>
  <si>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</si>
  <si>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</si>
  <si>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</si>
  <si>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</si>
  <si>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</si>
  <si>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</si>
  <si>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</si>
  <si>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</si>
  <si>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</si>
  <si>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</si>
  <si>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</si>
  <si>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</si>
  <si>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</si>
  <si>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</si>
  <si>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</si>
  <si>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</si>
  <si>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</si>
  <si>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</si>
  <si>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</si>
  <si>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</si>
  <si>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</si>
  <si>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</si>
  <si>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</si>
  <si>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</si>
  <si>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</si>
  <si>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</si>
  <si>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</si>
  <si>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</si>
  <si>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</si>
  <si>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</si>
  <si>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</si>
  <si>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</si>
  <si>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</si>
  <si>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</si>
  <si>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</si>
  <si>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</si>
  <si>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</si>
  <si>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</si>
  <si>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</si>
  <si>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</si>
  <si>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</si>
  <si>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</si>
  <si>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</si>
  <si>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</si>
  <si>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</si>
  <si>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</si>
  <si>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</si>
  <si>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</si>
  <si>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</si>
  <si>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</si>
  <si>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</si>
  <si>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</si>
  <si>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</si>
  <si>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</si>
  <si>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</si>
  <si>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</si>
  <si>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</si>
  <si>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</si>
  <si>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</si>
  <si>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</si>
  <si>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</si>
  <si>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</si>
  <si>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</si>
  <si>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Chia ra: - Tốt</t>
  </si>
  <si>
    <t xml:space="preserve"> - Đạt</t>
  </si>
  <si>
    <t xml:space="preserve"> - Cần cố gắng</t>
  </si>
  <si>
    <t>Hợp tác</t>
  </si>
  <si>
    <t>3. Về phẩm chất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</si>
  <si>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</si>
  <si>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</si>
  <si>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</si>
  <si>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</si>
  <si>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</si>
  <si>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</si>
  <si>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</si>
  <si>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</si>
  <si>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</si>
  <si>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</si>
  <si>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TRƯỜNG TIỂU HỌC TÂN HiỆP</t>
  </si>
  <si>
    <t xml:space="preserve">     PHÒNG GDĐT PHÚ GIÁO</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</si>
  <si>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</si>
  <si>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</si>
  <si>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Tân Hiệp, ngày   04   tháng 10 năm 2019</t>
  </si>
  <si>
    <t>Tốt</t>
  </si>
  <si>
    <t>Đạt</t>
  </si>
  <si>
    <t>C. đạt</t>
  </si>
  <si>
    <t>Công khai thông tin về đội ngũ nhà giáo, cán bộ quản lý và nhân viên của trường tiểu học, năm học 2020-2021</t>
  </si>
  <si>
    <t xml:space="preserve">               Thủ trưởng đơn vị</t>
  </si>
  <si>
    <t>Khối 2,3,4,5 có 4 lớp. Có hộ khẩu thường trú hoặc tạm trú trên địa bàn xã Tân Hiệp.Chuyển đến ngoài Tỉnh khi có tiếp nhận của PGD, chuyển đến ngoài huyện và trong huyện.</t>
  </si>
  <si>
    <t>Hoạt động trải nghiệm</t>
  </si>
  <si>
    <t>Tự chủ và tự học</t>
  </si>
  <si>
    <t xml:space="preserve"> Giao tiếp và hợp tác</t>
  </si>
  <si>
    <t>Giải quyết vấn đề và sáng tạo</t>
  </si>
  <si>
    <t>Ngôn ngữ</t>
  </si>
  <si>
    <t>Tính toán</t>
  </si>
  <si>
    <t>Thẩm mĩ</t>
  </si>
  <si>
    <t>Thể chất</t>
  </si>
  <si>
    <t>Tự phục vụ, tự quản</t>
  </si>
  <si>
    <t>Tự học và giải quyết vấn đề</t>
  </si>
  <si>
    <t>Yêu nước</t>
  </si>
  <si>
    <t>Nhân ái</t>
  </si>
  <si>
    <t>Chăm chỉ</t>
  </si>
  <si>
    <t>Trung thực</t>
  </si>
  <si>
    <t>Trách nhiệm</t>
  </si>
  <si>
    <t>Chăm học, chăm làm</t>
  </si>
  <si>
    <t>Tự tin, trách nhiệm</t>
  </si>
  <si>
    <t>Trung thực, kỉ luật</t>
  </si>
  <si>
    <t>Công khai thông tin về đội ngũ nhà giáo, cán bộ quản lý và nhân viên của trường tiểu học, năm học 2022-2023</t>
  </si>
  <si>
    <t xml:space="preserve">                         Công khai thông tin cơ sở vật chất của trường tiểu học, năm học 2022-2023</t>
  </si>
  <si>
    <t>Cam kết chất lượng giáo dục của trường tiểu học, năm học 2022-2023</t>
  </si>
  <si>
    <t xml:space="preserve">       PHÒNG GDĐT PHÚ GIÁO</t>
  </si>
  <si>
    <t xml:space="preserve">TRƯỜNG TIỂU HỌC TÂN HIỆP </t>
  </si>
  <si>
    <t xml:space="preserve">   PHÒNG GDĐT PHÚ GIÁO</t>
  </si>
  <si>
    <t>Tân Hiệp, ngày   08   tháng  11  năm 2022</t>
  </si>
  <si>
    <t>Tân Hiệp, ngày 08 tháng 11 năm 2022</t>
  </si>
  <si>
    <t>Tân Hiệp, ngày 08  tháng 11 năm 2022</t>
  </si>
  <si>
    <t xml:space="preserve">                Tân Hiệp, ngày 08 tháng 11 năm 2022</t>
  </si>
  <si>
    <t>85 học sinh/3 lớp. Có hộ khẩu thường trú hoặc tạm trú trên địa bàn xã Tân Hiệp</t>
  </si>
  <si>
    <t>Công khai thông tin chất lượng giáo dục tiểu học thực tế, năm học 2021 - 2022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</si>
</sst>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i/>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s>
  <cellStyleXfs count="1">
    <xf numFmtId="0" fontId="0" fillId="0" borderId="0"/>
  </cellStyleXfs>
  <cellXfs count="135">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4"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0" fontId="12" fillId="0" borderId="18" xfId="0" applyFont="1" applyFill="1" applyBorder="1" applyAlignment="1" applyProtection="1">
      <alignment horizontal="right"/>
      <protection locked="0"/>
    </xf>
    <xf numFmtId="0" fontId="12" fillId="0" borderId="19"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0" xfId="0" applyFont="1" applyFill="1" applyBorder="1" applyAlignment="1" applyProtection="1">
      <alignment horizontal="left" indent="5"/>
    </xf>
    <xf numFmtId="0" fontId="12" fillId="0" borderId="22" xfId="0" applyFont="1" applyFill="1" applyBorder="1" applyAlignment="1" applyProtection="1">
      <alignment horizontal="right"/>
      <protection locked="0"/>
    </xf>
    <xf numFmtId="0" fontId="12" fillId="0" borderId="23" xfId="0" applyFont="1" applyFill="1" applyBorder="1" applyAlignment="1" applyProtection="1">
      <alignment horizontal="right"/>
      <protection locked="0"/>
    </xf>
    <xf numFmtId="0" fontId="12" fillId="0" borderId="18" xfId="0" applyFont="1" applyFill="1" applyBorder="1" applyProtection="1">
      <protection locked="0"/>
    </xf>
    <xf numFmtId="0" fontId="12" fillId="0" borderId="19" xfId="0" applyFont="1" applyFill="1" applyBorder="1" applyProtection="1">
      <protection locked="0"/>
    </xf>
    <xf numFmtId="0" fontId="12" fillId="0" borderId="22"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0" fontId="13" fillId="5" borderId="28" xfId="0" applyFont="1" applyFill="1" applyBorder="1" applyAlignment="1" applyProtection="1"/>
    <xf numFmtId="0" fontId="12" fillId="0" borderId="0" xfId="0" applyFont="1" applyProtection="1"/>
    <xf numFmtId="0" fontId="14" fillId="5" borderId="31" xfId="0" applyFont="1" applyFill="1" applyBorder="1" applyProtection="1"/>
    <xf numFmtId="0" fontId="12" fillId="4" borderId="17" xfId="0" applyFont="1" applyFill="1" applyBorder="1" applyProtection="1"/>
    <xf numFmtId="0" fontId="12" fillId="4" borderId="20" xfId="0" applyFont="1" applyFill="1" applyBorder="1" applyAlignment="1" applyProtection="1">
      <alignment horizontal="left" indent="4"/>
    </xf>
    <xf numFmtId="0" fontId="12" fillId="0" borderId="21" xfId="0" applyFont="1" applyFill="1" applyBorder="1" applyProtection="1">
      <protection locked="0"/>
    </xf>
    <xf numFmtId="0" fontId="12" fillId="4" borderId="20" xfId="0" applyFont="1" applyFill="1" applyBorder="1" applyAlignment="1">
      <alignment horizontal="left" wrapText="1" indent="5"/>
    </xf>
    <xf numFmtId="0" fontId="12" fillId="4" borderId="20" xfId="0" quotePrefix="1" applyFont="1" applyFill="1" applyBorder="1" applyAlignment="1">
      <alignment horizontal="left" indent="11"/>
    </xf>
    <xf numFmtId="0" fontId="12" fillId="0" borderId="32" xfId="0" applyFont="1" applyFill="1" applyBorder="1" applyProtection="1">
      <protection locked="0"/>
    </xf>
    <xf numFmtId="0" fontId="12" fillId="0" borderId="33" xfId="0" applyFont="1" applyFill="1" applyBorder="1" applyProtection="1">
      <protection locked="0"/>
    </xf>
    <xf numFmtId="0" fontId="12" fillId="4" borderId="34" xfId="0" applyFont="1" applyFill="1" applyBorder="1" applyAlignment="1" applyProtection="1">
      <alignment horizontal="left"/>
    </xf>
    <xf numFmtId="0" fontId="12" fillId="4" borderId="34" xfId="0" applyFont="1" applyFill="1" applyBorder="1" applyAlignment="1" applyProtection="1">
      <alignment horizontal="left" indent="2"/>
    </xf>
    <xf numFmtId="0" fontId="12" fillId="4" borderId="35" xfId="0" applyFont="1" applyFill="1" applyBorder="1" applyAlignment="1" applyProtection="1">
      <alignment horizontal="left" indent="2"/>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pplyAlignment="1">
      <alignment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7" fillId="0" borderId="0" xfId="0" applyFont="1" applyAlignment="1">
      <alignment wrapText="1"/>
    </xf>
    <xf numFmtId="0" fontId="1" fillId="0" borderId="0" xfId="0" applyFont="1" applyBorder="1" applyAlignment="1">
      <alignment horizont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 fontId="16" fillId="7" borderId="0" xfId="0" applyNumberFormat="1" applyFont="1" applyFill="1" applyBorder="1" applyAlignment="1" applyProtection="1"/>
    <xf numFmtId="0" fontId="3" fillId="0" borderId="0" xfId="0" applyFont="1" applyAlignment="1">
      <alignment horizontal="center"/>
    </xf>
    <xf numFmtId="0" fontId="18" fillId="0" borderId="0" xfId="0" applyFont="1" applyAlignment="1">
      <alignment wrapText="1"/>
    </xf>
    <xf numFmtId="0" fontId="3" fillId="0" borderId="0" xfId="0" applyFont="1" applyAlignment="1"/>
    <xf numFmtId="0" fontId="3" fillId="0" borderId="0" xfId="0" applyFont="1" applyAlignment="1">
      <alignment horizontal="left"/>
    </xf>
    <xf numFmtId="0" fontId="9" fillId="0" borderId="0" xfId="0" applyFont="1" applyAlignment="1">
      <alignment horizontal="left"/>
    </xf>
    <xf numFmtId="0" fontId="13" fillId="0" borderId="1" xfId="0" applyFont="1" applyBorder="1" applyAlignment="1">
      <alignment vertical="center" wrapText="1"/>
    </xf>
    <xf numFmtId="0" fontId="1" fillId="0" borderId="0" xfId="0" applyFont="1" applyBorder="1" applyAlignment="1">
      <alignment horizontal="center" wrapText="1"/>
    </xf>
    <xf numFmtId="1" fontId="13" fillId="5" borderId="29" xfId="0" applyNumberFormat="1" applyFont="1" applyFill="1" applyBorder="1" applyAlignment="1" applyProtection="1"/>
    <xf numFmtId="0" fontId="13" fillId="0" borderId="29" xfId="0" applyFont="1" applyFill="1" applyBorder="1" applyAlignment="1" applyProtection="1">
      <protection locked="0"/>
    </xf>
    <xf numFmtId="0" fontId="13" fillId="0" borderId="30" xfId="0" applyFont="1" applyFill="1" applyBorder="1" applyAlignment="1" applyProtection="1">
      <protection locked="0"/>
    </xf>
    <xf numFmtId="0" fontId="12" fillId="0" borderId="36" xfId="0" applyFont="1" applyBorder="1" applyProtection="1"/>
    <xf numFmtId="1" fontId="13" fillId="5" borderId="11" xfId="0" applyNumberFormat="1" applyFont="1" applyFill="1" applyBorder="1" applyAlignment="1" applyProtection="1"/>
    <xf numFmtId="0" fontId="13" fillId="0" borderId="1"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3"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top"/>
    </xf>
    <xf numFmtId="0" fontId="3" fillId="0" borderId="2" xfId="0" applyFont="1" applyBorder="1" applyAlignment="1">
      <alignment horizontal="center"/>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0" borderId="0" xfId="0" applyFont="1" applyAlignment="1">
      <alignment horizontal="center"/>
    </xf>
    <xf numFmtId="0" fontId="13" fillId="3" borderId="6"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0" borderId="0" xfId="0" applyFont="1" applyBorder="1" applyAlignment="1">
      <alignment horizontal="center" wrapText="1"/>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colors>
    <mruColors>
      <color rgb="FF8FB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2</xdr:row>
      <xdr:rowOff>38100</xdr:rowOff>
    </xdr:from>
    <xdr:to>
      <xdr:col>0</xdr:col>
      <xdr:colOff>1514475</xdr:colOff>
      <xdr:row>2</xdr:row>
      <xdr:rowOff>38100</xdr:rowOff>
    </xdr:to>
    <xdr:cxnSp macro="">
      <xdr:nvCxnSpPr>
        <xdr:cNvPr id="3" name="Đường nối Thẳng 2"/>
        <xdr:cNvCxnSpPr/>
      </xdr:nvCxnSpPr>
      <xdr:spPr>
        <a:xfrm>
          <a:off x="590550" y="45720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266700</xdr:colOff>
      <xdr:row>2</xdr:row>
      <xdr:rowOff>0</xdr:rowOff>
    </xdr:from>
    <xdr:to>
      <xdr:col>1</xdr:col>
      <xdr:colOff>1038225</xdr:colOff>
      <xdr:row>2</xdr:row>
      <xdr:rowOff>0</xdr:rowOff>
    </xdr:to>
    <xdr:cxnSp macro="">
      <xdr:nvCxnSpPr>
        <xdr:cNvPr id="3" name="Đường nối Thẳng 2"/>
        <xdr:cNvCxnSpPr/>
      </xdr:nvCxnSpPr>
      <xdr:spPr>
        <a:xfrm>
          <a:off x="590550" y="419100"/>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C17" sqref="C17"/>
    </sheetView>
  </sheetViews>
  <sheetFormatPr defaultRowHeight="15.75" x14ac:dyDescent="0.25"/>
  <cols>
    <col min="1" max="1" width="6.7109375" customWidth="1"/>
    <col min="2" max="2" width="53.28515625" customWidth="1"/>
    <col min="3" max="3" width="39.28515625" customWidth="1"/>
    <col min="4" max="6" width="8.5703125" style="17" customWidth="1"/>
    <col min="7" max="7" width="10" style="17" customWidth="1"/>
    <col min="8" max="8" width="3.28515625" style="17" customWidth="1"/>
    <col min="9" max="9" width="4.85546875" style="17" customWidth="1"/>
    <col min="10" max="12" width="5" customWidth="1"/>
    <col min="13" max="16" width="4.5703125" customWidth="1"/>
  </cols>
  <sheetData>
    <row r="1" spans="1:16" s="6" customFormat="1" ht="16.5" x14ac:dyDescent="0.25">
      <c r="A1" s="109" t="s">
        <v>216</v>
      </c>
      <c r="B1" s="109"/>
      <c r="D1" s="2"/>
      <c r="E1" s="2"/>
      <c r="F1" s="7" t="s">
        <v>67</v>
      </c>
      <c r="H1" s="2"/>
      <c r="I1" s="2"/>
    </row>
    <row r="2" spans="1:16" s="6" customFormat="1" ht="16.5" x14ac:dyDescent="0.25">
      <c r="A2" s="1" t="s">
        <v>141</v>
      </c>
      <c r="D2" s="2"/>
      <c r="E2" s="2"/>
      <c r="F2" s="2"/>
      <c r="G2" s="2"/>
      <c r="H2" s="2"/>
      <c r="I2" s="2"/>
    </row>
    <row r="3" spans="1:16" s="6" customFormat="1" ht="16.5" x14ac:dyDescent="0.25">
      <c r="D3" s="2"/>
      <c r="E3" s="2"/>
      <c r="F3" s="2"/>
      <c r="G3" s="2"/>
      <c r="H3" s="2"/>
      <c r="I3" s="2"/>
    </row>
    <row r="4" spans="1:16" x14ac:dyDescent="0.25">
      <c r="A4" s="113" t="s">
        <v>0</v>
      </c>
      <c r="B4" s="113"/>
      <c r="C4" s="113"/>
      <c r="D4" s="113"/>
      <c r="E4" s="113"/>
      <c r="F4" s="113"/>
      <c r="G4" s="16"/>
      <c r="H4" s="16"/>
      <c r="I4" s="16"/>
      <c r="J4" s="16"/>
      <c r="K4" s="16"/>
      <c r="L4" s="16"/>
      <c r="M4" s="16"/>
      <c r="N4" s="16"/>
      <c r="O4" s="16"/>
      <c r="P4" s="16"/>
    </row>
    <row r="5" spans="1:16" s="14" customFormat="1" ht="15.75" customHeight="1" x14ac:dyDescent="0.25">
      <c r="A5" s="112" t="s">
        <v>215</v>
      </c>
      <c r="B5" s="112"/>
      <c r="C5" s="112"/>
      <c r="D5" s="112"/>
      <c r="E5" s="112"/>
      <c r="F5" s="112"/>
      <c r="G5" s="19"/>
      <c r="H5" s="1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ht="15.75" customHeight="1" x14ac:dyDescent="0.25">
      <c r="A7" s="111" t="s">
        <v>1</v>
      </c>
      <c r="B7" s="111" t="s">
        <v>2</v>
      </c>
      <c r="C7" s="114" t="s">
        <v>68</v>
      </c>
      <c r="D7" s="115"/>
      <c r="E7" s="115"/>
      <c r="F7" s="115"/>
      <c r="G7" s="116"/>
      <c r="H7" s="18"/>
      <c r="I7" s="18"/>
      <c r="J7" s="18"/>
      <c r="K7" s="18"/>
      <c r="L7" s="18"/>
      <c r="M7" s="18"/>
      <c r="N7" s="18"/>
      <c r="O7" s="18"/>
      <c r="P7" s="18"/>
    </row>
    <row r="8" spans="1:16" s="14" customFormat="1" x14ac:dyDescent="0.25">
      <c r="A8" s="111"/>
      <c r="B8" s="111"/>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223</v>
      </c>
      <c r="D9" s="114" t="s">
        <v>194</v>
      </c>
      <c r="E9" s="115"/>
      <c r="F9" s="115"/>
      <c r="G9" s="116"/>
      <c r="H9" s="18"/>
      <c r="I9" s="18"/>
      <c r="J9" s="18"/>
      <c r="K9" s="18"/>
      <c r="L9" s="18"/>
      <c r="M9" s="18"/>
      <c r="N9" s="18"/>
      <c r="O9" s="18"/>
      <c r="P9" s="18"/>
    </row>
    <row r="10" spans="1:16" s="14" customFormat="1" ht="33.950000000000003" customHeight="1" x14ac:dyDescent="0.25">
      <c r="A10" s="4" t="s">
        <v>4</v>
      </c>
      <c r="B10" s="5" t="s">
        <v>70</v>
      </c>
      <c r="C10" s="114" t="s">
        <v>142</v>
      </c>
      <c r="D10" s="115"/>
      <c r="E10" s="115"/>
      <c r="F10" s="115"/>
      <c r="G10" s="116"/>
      <c r="H10" s="18"/>
      <c r="I10" s="18"/>
      <c r="J10" s="18"/>
      <c r="K10" s="18"/>
      <c r="L10" s="18"/>
      <c r="M10" s="18"/>
      <c r="N10" s="18"/>
      <c r="O10" s="18"/>
      <c r="P10" s="18"/>
    </row>
    <row r="11" spans="1:16" s="14" customFormat="1" ht="120.95" customHeight="1" x14ac:dyDescent="0.25">
      <c r="A11" s="4" t="s">
        <v>5</v>
      </c>
      <c r="B11" s="5" t="s">
        <v>71</v>
      </c>
      <c r="C11" s="117" t="s">
        <v>143</v>
      </c>
      <c r="D11" s="118"/>
      <c r="E11" s="118"/>
      <c r="F11" s="118"/>
      <c r="G11" s="119"/>
      <c r="H11" s="18"/>
      <c r="I11" s="18"/>
      <c r="J11" s="18"/>
      <c r="K11" s="18"/>
      <c r="L11" s="18"/>
      <c r="M11" s="18"/>
      <c r="N11" s="18"/>
      <c r="O11" s="18"/>
      <c r="P11" s="18"/>
    </row>
    <row r="12" spans="1:16" s="14" customFormat="1" ht="84.95" customHeight="1" x14ac:dyDescent="0.25">
      <c r="A12" s="4" t="s">
        <v>6</v>
      </c>
      <c r="B12" s="5" t="s">
        <v>72</v>
      </c>
      <c r="C12" s="117" t="s">
        <v>186</v>
      </c>
      <c r="D12" s="118"/>
      <c r="E12" s="118"/>
      <c r="F12" s="118"/>
      <c r="G12" s="119"/>
      <c r="H12" s="18"/>
      <c r="I12" s="18"/>
      <c r="J12" s="18"/>
      <c r="K12" s="18"/>
      <c r="L12" s="18"/>
      <c r="M12" s="18"/>
      <c r="N12" s="18"/>
      <c r="O12" s="18"/>
      <c r="P12" s="18"/>
    </row>
    <row r="13" spans="1:16" s="14" customFormat="1" ht="124.5" customHeight="1" x14ac:dyDescent="0.25">
      <c r="A13" s="4" t="s">
        <v>10</v>
      </c>
      <c r="B13" s="5" t="s">
        <v>73</v>
      </c>
      <c r="C13" s="117" t="s">
        <v>187</v>
      </c>
      <c r="D13" s="118"/>
      <c r="E13" s="118"/>
      <c r="F13" s="118"/>
      <c r="G13" s="119"/>
      <c r="H13" s="18"/>
      <c r="I13" s="18"/>
      <c r="J13" s="18"/>
      <c r="K13" s="18"/>
      <c r="L13" s="18"/>
      <c r="M13" s="18"/>
      <c r="N13" s="18"/>
      <c r="O13" s="18"/>
      <c r="P13" s="18"/>
    </row>
    <row r="14" spans="1:16" s="14" customFormat="1" ht="36.75" customHeight="1" x14ac:dyDescent="0.25">
      <c r="A14" s="4" t="s">
        <v>11</v>
      </c>
      <c r="B14" s="5" t="s">
        <v>74</v>
      </c>
      <c r="C14" s="114" t="s">
        <v>144</v>
      </c>
      <c r="D14" s="115"/>
      <c r="E14" s="115"/>
      <c r="F14" s="115"/>
      <c r="G14" s="116"/>
      <c r="H14" s="18"/>
      <c r="I14" s="18"/>
      <c r="J14" s="18"/>
      <c r="K14" s="18"/>
      <c r="L14" s="18"/>
      <c r="M14" s="18"/>
      <c r="N14" s="18"/>
      <c r="O14" s="18"/>
      <c r="P14" s="18"/>
    </row>
    <row r="15" spans="1:16" s="14" customFormat="1" ht="22.5" customHeight="1" x14ac:dyDescent="0.25">
      <c r="A15" s="18"/>
      <c r="B15" s="18"/>
      <c r="C15" s="110" t="s">
        <v>222</v>
      </c>
      <c r="D15" s="110"/>
      <c r="E15" s="110"/>
      <c r="F15" s="110"/>
      <c r="G15" s="18"/>
      <c r="H15" s="18"/>
      <c r="I15" s="18"/>
      <c r="J15" s="18"/>
      <c r="K15" s="18"/>
      <c r="L15" s="18"/>
      <c r="M15" s="18"/>
      <c r="N15" s="18"/>
      <c r="O15" s="18"/>
      <c r="P15" s="18"/>
    </row>
    <row r="16" spans="1:16" s="14" customFormat="1" x14ac:dyDescent="0.25">
      <c r="A16" s="18"/>
      <c r="B16" s="18"/>
      <c r="C16" s="108" t="s">
        <v>8</v>
      </c>
      <c r="D16" s="108"/>
      <c r="E16" s="108"/>
      <c r="F16" s="108"/>
      <c r="G16" s="18"/>
      <c r="H16" s="18"/>
      <c r="I16" s="18"/>
      <c r="J16" s="18"/>
      <c r="K16" s="18"/>
      <c r="L16" s="18"/>
      <c r="M16" s="18"/>
      <c r="N16" s="18"/>
      <c r="O16" s="18"/>
      <c r="P16" s="18"/>
    </row>
    <row r="17" spans="1:16" s="14" customFormat="1" x14ac:dyDescent="0.25">
      <c r="A17" s="18"/>
      <c r="B17" s="18"/>
      <c r="C17" s="18"/>
      <c r="D17" s="8"/>
      <c r="E17" s="18"/>
      <c r="F17" s="18"/>
      <c r="G17" s="18"/>
      <c r="H17" s="18"/>
      <c r="I17" s="18"/>
      <c r="J17" s="18"/>
      <c r="K17" s="18"/>
      <c r="L17" s="18"/>
      <c r="M17" s="18"/>
      <c r="N17" s="18"/>
      <c r="O17" s="18"/>
      <c r="P17" s="18"/>
    </row>
    <row r="18" spans="1:16" s="14" customFormat="1" x14ac:dyDescent="0.25">
      <c r="A18" s="18"/>
      <c r="B18" s="18"/>
      <c r="C18" s="18"/>
      <c r="D18" s="18"/>
      <c r="E18" s="18"/>
      <c r="F18" s="18"/>
      <c r="G18" s="18"/>
      <c r="H18" s="18"/>
      <c r="I18" s="18"/>
      <c r="J18" s="18"/>
      <c r="K18" s="18"/>
      <c r="L18" s="18"/>
      <c r="M18" s="18"/>
      <c r="N18" s="18"/>
      <c r="O18" s="18"/>
      <c r="P18" s="18"/>
    </row>
    <row r="19" spans="1:16" s="14" customFormat="1" x14ac:dyDescent="0.25">
      <c r="A19" s="18"/>
      <c r="B19" s="18"/>
      <c r="C19" s="18"/>
      <c r="D19" s="18"/>
      <c r="E19" s="18"/>
      <c r="F19" s="18"/>
      <c r="G19" s="18"/>
      <c r="H19" s="18"/>
      <c r="I19" s="18"/>
      <c r="J19" s="18"/>
      <c r="K19" s="18"/>
      <c r="L19" s="18"/>
      <c r="M19" s="18"/>
      <c r="N19" s="18"/>
      <c r="O19" s="18"/>
      <c r="P19" s="18"/>
    </row>
    <row r="20" spans="1:16" s="14" customFormat="1" x14ac:dyDescent="0.25">
      <c r="A20" s="18"/>
      <c r="B20" s="18"/>
      <c r="C20" s="18"/>
      <c r="D20" s="18"/>
      <c r="E20" s="18"/>
      <c r="F20" s="18"/>
      <c r="G20" s="18"/>
      <c r="H20" s="18"/>
      <c r="I20" s="18"/>
      <c r="J20" s="18"/>
      <c r="K20" s="18"/>
      <c r="L20" s="18"/>
      <c r="M20" s="18"/>
      <c r="N20" s="18"/>
      <c r="O20" s="18"/>
      <c r="P20" s="18"/>
    </row>
    <row r="21" spans="1:16" s="14" customFormat="1" x14ac:dyDescent="0.25">
      <c r="A21" s="18"/>
      <c r="B21" s="18"/>
      <c r="C21" s="18"/>
      <c r="D21" s="18"/>
      <c r="E21" s="18"/>
      <c r="F21" s="18"/>
      <c r="G21" s="18"/>
      <c r="H21" s="18"/>
      <c r="I21" s="18"/>
      <c r="J21" s="18"/>
      <c r="K21" s="18"/>
      <c r="L21" s="18"/>
      <c r="M21" s="18"/>
      <c r="N21" s="18"/>
      <c r="O21" s="18"/>
      <c r="P21" s="18"/>
    </row>
    <row r="22" spans="1:16" x14ac:dyDescent="0.25">
      <c r="A22" s="12"/>
      <c r="B22" s="12"/>
      <c r="C22" s="12"/>
      <c r="D22" s="12"/>
      <c r="E22" s="12"/>
      <c r="F22" s="12"/>
      <c r="G22" s="12"/>
      <c r="H22" s="12"/>
      <c r="I22" s="12"/>
    </row>
    <row r="23" spans="1:16" x14ac:dyDescent="0.25">
      <c r="A23" s="12"/>
      <c r="B23" s="12"/>
      <c r="C23" s="12"/>
      <c r="D23" s="12"/>
      <c r="E23" s="12"/>
      <c r="F23" s="12"/>
      <c r="G23" s="12"/>
      <c r="H23" s="12"/>
      <c r="I23" s="12"/>
    </row>
    <row r="24" spans="1:16" x14ac:dyDescent="0.25">
      <c r="A24" s="12"/>
      <c r="B24" s="12"/>
      <c r="C24" s="12"/>
      <c r="D24" s="12"/>
      <c r="E24" s="12"/>
      <c r="F24" s="12"/>
      <c r="G24" s="12"/>
      <c r="H24" s="12"/>
      <c r="I24" s="12"/>
    </row>
    <row r="25" spans="1:16" x14ac:dyDescent="0.25">
      <c r="A25" s="12"/>
      <c r="B25" s="12"/>
      <c r="C25" s="12"/>
      <c r="D25" s="12"/>
      <c r="E25" s="12"/>
      <c r="F25" s="12"/>
      <c r="G25" s="12"/>
      <c r="H25" s="12"/>
      <c r="I25" s="12"/>
    </row>
    <row r="26" spans="1:16" x14ac:dyDescent="0.25">
      <c r="A26" s="12"/>
      <c r="B26" s="12"/>
      <c r="C26" s="12"/>
      <c r="D26" s="12"/>
      <c r="E26" s="12"/>
      <c r="F26" s="12"/>
      <c r="G26" s="12"/>
      <c r="H26" s="12"/>
      <c r="I26" s="12"/>
    </row>
    <row r="27" spans="1:16" x14ac:dyDescent="0.25">
      <c r="A27" s="12"/>
      <c r="B27" s="12"/>
      <c r="C27" s="12"/>
      <c r="D27" s="12"/>
      <c r="E27" s="12"/>
      <c r="F27" s="12"/>
      <c r="G27" s="12"/>
      <c r="H27" s="12"/>
      <c r="I27" s="12"/>
    </row>
    <row r="28" spans="1:16" x14ac:dyDescent="0.25">
      <c r="A28" s="12"/>
      <c r="B28" s="12"/>
      <c r="C28" s="12"/>
      <c r="D28" s="12"/>
      <c r="E28" s="12"/>
      <c r="F28" s="12"/>
      <c r="G28" s="12"/>
      <c r="H28" s="12"/>
      <c r="I28" s="12"/>
    </row>
    <row r="29" spans="1:16" x14ac:dyDescent="0.25">
      <c r="A29" s="12"/>
      <c r="B29" s="12"/>
      <c r="C29" s="12"/>
      <c r="D29" s="12"/>
      <c r="E29" s="12"/>
      <c r="F29" s="12"/>
      <c r="G29" s="12"/>
      <c r="H29" s="12"/>
      <c r="I29" s="12"/>
    </row>
    <row r="30" spans="1:16" x14ac:dyDescent="0.25">
      <c r="A30" s="12"/>
      <c r="B30" s="12"/>
      <c r="C30" s="12"/>
      <c r="D30" s="12"/>
      <c r="E30" s="12"/>
      <c r="F30" s="12"/>
      <c r="G30" s="12"/>
      <c r="H30" s="12"/>
      <c r="I30" s="12"/>
    </row>
    <row r="31" spans="1:16" x14ac:dyDescent="0.25">
      <c r="A31" s="12"/>
      <c r="B31" s="12"/>
      <c r="C31" s="12"/>
      <c r="D31" s="12"/>
      <c r="E31" s="12"/>
      <c r="F31" s="12"/>
      <c r="G31" s="12"/>
      <c r="H31" s="12"/>
      <c r="I31" s="12"/>
    </row>
    <row r="32" spans="1:16" x14ac:dyDescent="0.25">
      <c r="A32" s="12"/>
      <c r="B32" s="12"/>
      <c r="C32" s="12"/>
      <c r="D32" s="12"/>
      <c r="E32" s="12"/>
      <c r="F32" s="12"/>
      <c r="G32" s="12"/>
      <c r="H32" s="12"/>
      <c r="I32" s="12"/>
    </row>
    <row r="33" spans="1:16" x14ac:dyDescent="0.25">
      <c r="A33" s="12"/>
      <c r="B33" s="12"/>
      <c r="C33" s="12"/>
      <c r="D33" s="12"/>
      <c r="E33" s="12"/>
      <c r="F33" s="12"/>
      <c r="G33" s="12"/>
      <c r="H33" s="12"/>
      <c r="I33" s="12"/>
    </row>
    <row r="34" spans="1:16" x14ac:dyDescent="0.25">
      <c r="A34" s="12"/>
      <c r="B34" s="12"/>
      <c r="C34" s="12"/>
      <c r="D34" s="12"/>
      <c r="E34" s="12"/>
      <c r="F34" s="12"/>
      <c r="G34" s="12"/>
      <c r="H34" s="12"/>
      <c r="I34" s="12"/>
    </row>
    <row r="35" spans="1:16" x14ac:dyDescent="0.25">
      <c r="A35" s="12"/>
      <c r="B35" s="12"/>
      <c r="C35" s="12"/>
      <c r="D35" s="12"/>
      <c r="E35" s="12"/>
      <c r="F35" s="12"/>
      <c r="G35" s="12"/>
      <c r="H35" s="12"/>
      <c r="I35" s="12"/>
    </row>
    <row r="36" spans="1:16" x14ac:dyDescent="0.25">
      <c r="A36" s="12"/>
      <c r="B36" s="12"/>
      <c r="C36" s="12"/>
      <c r="D36" s="12"/>
      <c r="E36" s="12"/>
      <c r="F36" s="12"/>
      <c r="G36" s="12"/>
      <c r="H36" s="12"/>
      <c r="I36" s="12"/>
    </row>
    <row r="37" spans="1:16" x14ac:dyDescent="0.25">
      <c r="A37" s="12"/>
      <c r="B37" s="12"/>
      <c r="C37" s="12"/>
      <c r="D37" s="12"/>
      <c r="E37" s="12"/>
      <c r="F37" s="12"/>
      <c r="G37" s="12"/>
      <c r="H37" s="12"/>
      <c r="I37" s="12"/>
    </row>
    <row r="38" spans="1:16" x14ac:dyDescent="0.25">
      <c r="A38" s="12"/>
      <c r="B38" s="12"/>
      <c r="C38" s="12"/>
      <c r="D38" s="12"/>
      <c r="E38" s="12"/>
      <c r="F38" s="12"/>
      <c r="G38" s="12"/>
      <c r="H38" s="12"/>
      <c r="I38" s="12"/>
    </row>
    <row r="39" spans="1:16" x14ac:dyDescent="0.25">
      <c r="A39" s="12"/>
      <c r="B39" s="12"/>
      <c r="C39" s="12"/>
      <c r="D39" s="12"/>
      <c r="E39" s="12"/>
      <c r="F39" s="12"/>
      <c r="G39" s="12"/>
      <c r="H39" s="12"/>
      <c r="I39" s="12"/>
    </row>
    <row r="40" spans="1:16" x14ac:dyDescent="0.25">
      <c r="A40" s="12"/>
      <c r="B40" s="12"/>
      <c r="C40" s="12"/>
      <c r="D40" s="12"/>
      <c r="E40" s="12"/>
      <c r="F40" s="12"/>
      <c r="G40" s="12"/>
      <c r="H40" s="12"/>
      <c r="I40" s="12"/>
    </row>
    <row r="41" spans="1:16" x14ac:dyDescent="0.25">
      <c r="A41" s="12"/>
      <c r="B41" s="12"/>
      <c r="C41" s="12"/>
      <c r="D41" s="12"/>
      <c r="E41" s="12"/>
      <c r="F41" s="12"/>
      <c r="G41" s="12"/>
      <c r="H41" s="12"/>
      <c r="I41" s="12"/>
    </row>
    <row r="42" spans="1:16" x14ac:dyDescent="0.25">
      <c r="A42" s="12"/>
      <c r="B42" s="12"/>
      <c r="C42" s="12"/>
      <c r="D42" s="12"/>
      <c r="E42" s="12"/>
      <c r="F42" s="12"/>
      <c r="G42" s="12"/>
      <c r="H42" s="12"/>
      <c r="I42" s="12"/>
    </row>
    <row r="43" spans="1:16" x14ac:dyDescent="0.25">
      <c r="A43" s="12"/>
      <c r="B43" s="12"/>
      <c r="C43" s="12"/>
      <c r="D43" s="12"/>
      <c r="E43" s="12"/>
      <c r="F43" s="12"/>
      <c r="G43" s="12"/>
      <c r="H43" s="12"/>
      <c r="I43" s="12"/>
    </row>
    <row r="46" spans="1:16" x14ac:dyDescent="0.25">
      <c r="E46" s="8"/>
    </row>
    <row r="47" spans="1:16" x14ac:dyDescent="0.25">
      <c r="E47" s="8"/>
    </row>
    <row r="48" spans="1:16" s="17" customFormat="1" x14ac:dyDescent="0.25">
      <c r="A48"/>
      <c r="B48"/>
      <c r="C48"/>
      <c r="E48" s="8"/>
      <c r="J48"/>
      <c r="K48"/>
      <c r="L48"/>
      <c r="M48"/>
      <c r="N48"/>
      <c r="O48"/>
      <c r="P48"/>
    </row>
  </sheetData>
  <mergeCells count="14">
    <mergeCell ref="C16:F16"/>
    <mergeCell ref="A1:B1"/>
    <mergeCell ref="C15:F15"/>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tabSelected="1" topLeftCell="A64" workbookViewId="0">
      <selection activeCell="B9" sqref="B9:G64"/>
    </sheetView>
  </sheetViews>
  <sheetFormatPr defaultRowHeight="15.75" x14ac:dyDescent="0.25"/>
  <cols>
    <col min="1" max="1" width="41.42578125" customWidth="1"/>
    <col min="2" max="2" width="10.85546875" customWidth="1"/>
    <col min="3" max="3" width="8.5703125" customWidth="1"/>
    <col min="4" max="8" width="7.28515625" style="17" customWidth="1"/>
    <col min="9" max="9" width="4.85546875" style="17" customWidth="1"/>
    <col min="10" max="12" width="5" customWidth="1"/>
    <col min="13" max="16" width="4.5703125" customWidth="1"/>
  </cols>
  <sheetData>
    <row r="1" spans="1:9" s="6" customFormat="1" ht="16.5" x14ac:dyDescent="0.25">
      <c r="A1" s="2" t="s">
        <v>218</v>
      </c>
      <c r="D1" s="2"/>
      <c r="E1" s="2"/>
      <c r="F1" s="7" t="s">
        <v>81</v>
      </c>
      <c r="I1" s="2"/>
    </row>
    <row r="2" spans="1:9" s="6" customFormat="1" ht="16.5" x14ac:dyDescent="0.25">
      <c r="A2" s="1" t="s">
        <v>217</v>
      </c>
      <c r="D2" s="2"/>
      <c r="E2" s="2"/>
      <c r="F2" s="2"/>
      <c r="G2" s="2"/>
      <c r="H2" s="2"/>
      <c r="I2" s="2"/>
    </row>
    <row r="3" spans="1:9" s="6" customFormat="1" ht="16.5" x14ac:dyDescent="0.25">
      <c r="D3" s="2"/>
      <c r="E3" s="2"/>
      <c r="F3" s="2"/>
      <c r="G3" s="2"/>
      <c r="H3" s="2"/>
      <c r="I3" s="2"/>
    </row>
    <row r="4" spans="1:9" s="6" customFormat="1" ht="16.5" x14ac:dyDescent="0.25">
      <c r="A4" s="120" t="s">
        <v>0</v>
      </c>
      <c r="B4" s="120"/>
      <c r="C4" s="120"/>
      <c r="D4" s="120"/>
      <c r="E4" s="120"/>
      <c r="F4" s="120"/>
      <c r="G4" s="120"/>
      <c r="H4" s="120"/>
      <c r="I4" s="2"/>
    </row>
    <row r="5" spans="1:9" s="6" customFormat="1" ht="22.5" customHeight="1" thickBot="1" x14ac:dyDescent="0.3">
      <c r="A5" s="127" t="s">
        <v>224</v>
      </c>
      <c r="B5" s="127"/>
      <c r="C5" s="127"/>
      <c r="D5" s="127"/>
      <c r="E5" s="127"/>
      <c r="F5" s="127"/>
      <c r="G5" s="127"/>
      <c r="H5" s="127"/>
      <c r="I5" s="2"/>
    </row>
    <row r="6" spans="1:9" s="6" customFormat="1" ht="16.5" x14ac:dyDescent="0.25">
      <c r="A6" s="121" t="s">
        <v>155</v>
      </c>
      <c r="B6" s="123" t="s">
        <v>43</v>
      </c>
      <c r="C6" s="125" t="s">
        <v>156</v>
      </c>
      <c r="D6" s="125"/>
      <c r="E6" s="125"/>
      <c r="F6" s="125"/>
      <c r="G6" s="126"/>
      <c r="H6" s="2"/>
      <c r="I6" s="2"/>
    </row>
    <row r="7" spans="1:9" s="6" customFormat="1" ht="16.5" x14ac:dyDescent="0.25">
      <c r="A7" s="122"/>
      <c r="B7" s="124"/>
      <c r="C7" s="35" t="s">
        <v>75</v>
      </c>
      <c r="D7" s="35" t="s">
        <v>76</v>
      </c>
      <c r="E7" s="35" t="s">
        <v>77</v>
      </c>
      <c r="F7" s="35" t="s">
        <v>78</v>
      </c>
      <c r="G7" s="36" t="s">
        <v>79</v>
      </c>
      <c r="H7" s="2"/>
      <c r="I7" s="2"/>
    </row>
    <row r="8" spans="1:9" s="6" customFormat="1" ht="16.5" x14ac:dyDescent="0.25">
      <c r="A8" s="37" t="s">
        <v>157</v>
      </c>
      <c r="B8" s="38"/>
      <c r="C8" s="38"/>
      <c r="D8" s="38"/>
      <c r="E8" s="38"/>
      <c r="F8" s="38"/>
      <c r="G8" s="39"/>
      <c r="H8" s="2"/>
      <c r="I8" s="2"/>
    </row>
    <row r="9" spans="1:9" s="6" customFormat="1" ht="16.5" x14ac:dyDescent="0.25">
      <c r="A9" s="40" t="s">
        <v>140</v>
      </c>
      <c r="B9" s="41">
        <v>559</v>
      </c>
      <c r="C9" s="42">
        <v>105</v>
      </c>
      <c r="D9" s="43">
        <v>104</v>
      </c>
      <c r="E9" s="42">
        <v>123</v>
      </c>
      <c r="F9" s="42">
        <v>120</v>
      </c>
      <c r="G9" s="44">
        <v>107</v>
      </c>
      <c r="H9" s="2"/>
      <c r="I9" s="2"/>
    </row>
    <row r="10" spans="1:9" s="6" customFormat="1" ht="16.5" x14ac:dyDescent="0.25">
      <c r="A10" s="45" t="s">
        <v>158</v>
      </c>
      <c r="B10" s="41">
        <v>266</v>
      </c>
      <c r="C10" s="46">
        <v>52</v>
      </c>
      <c r="D10" s="46">
        <v>52</v>
      </c>
      <c r="E10" s="46">
        <v>61</v>
      </c>
      <c r="F10" s="46">
        <v>54</v>
      </c>
      <c r="G10" s="47">
        <v>47</v>
      </c>
      <c r="H10" s="2"/>
      <c r="I10" s="2"/>
    </row>
    <row r="11" spans="1:9" s="6" customFormat="1" ht="16.5" x14ac:dyDescent="0.25">
      <c r="A11" s="48" t="s">
        <v>159</v>
      </c>
      <c r="B11" s="41">
        <v>289</v>
      </c>
      <c r="C11" s="46">
        <v>49</v>
      </c>
      <c r="D11" s="46">
        <v>52</v>
      </c>
      <c r="E11" s="46">
        <v>62</v>
      </c>
      <c r="F11" s="46">
        <v>66</v>
      </c>
      <c r="G11" s="47">
        <v>60</v>
      </c>
      <c r="H11" s="2"/>
      <c r="I11" s="2"/>
    </row>
    <row r="12" spans="1:9" s="6" customFormat="1" ht="16.5" x14ac:dyDescent="0.25">
      <c r="A12" s="49" t="s">
        <v>160</v>
      </c>
      <c r="B12" s="41">
        <v>4</v>
      </c>
      <c r="C12" s="50">
        <v>4</v>
      </c>
      <c r="D12" s="50">
        <v>0</v>
      </c>
      <c r="E12" s="50">
        <v>0</v>
      </c>
      <c r="F12" s="50">
        <v>0</v>
      </c>
      <c r="G12" s="51">
        <v>0</v>
      </c>
      <c r="H12" s="2"/>
      <c r="I12" s="2"/>
    </row>
    <row r="13" spans="1:9" s="6" customFormat="1" ht="16.5" x14ac:dyDescent="0.25">
      <c r="A13" s="40" t="s">
        <v>161</v>
      </c>
      <c r="B13" s="41">
        <v>559</v>
      </c>
      <c r="C13" s="42">
        <v>105</v>
      </c>
      <c r="D13" s="43">
        <v>104</v>
      </c>
      <c r="E13" s="42">
        <v>123</v>
      </c>
      <c r="F13" s="42">
        <v>120</v>
      </c>
      <c r="G13" s="44">
        <v>107</v>
      </c>
      <c r="H13" s="2"/>
      <c r="I13" s="2"/>
    </row>
    <row r="14" spans="1:9" s="6" customFormat="1" ht="16.5" x14ac:dyDescent="0.25">
      <c r="A14" s="45" t="s">
        <v>158</v>
      </c>
      <c r="B14" s="41">
        <v>279</v>
      </c>
      <c r="C14" s="46">
        <v>53</v>
      </c>
      <c r="D14" s="46">
        <v>52</v>
      </c>
      <c r="E14" s="46">
        <v>60</v>
      </c>
      <c r="F14" s="46">
        <v>55</v>
      </c>
      <c r="G14" s="47">
        <v>59</v>
      </c>
      <c r="H14" s="2"/>
      <c r="I14" s="2"/>
    </row>
    <row r="15" spans="1:9" s="6" customFormat="1" ht="16.5" x14ac:dyDescent="0.25">
      <c r="A15" s="48" t="s">
        <v>159</v>
      </c>
      <c r="B15" s="41">
        <v>275</v>
      </c>
      <c r="C15" s="46">
        <v>47</v>
      </c>
      <c r="D15" s="46">
        <v>52</v>
      </c>
      <c r="E15" s="46">
        <v>63</v>
      </c>
      <c r="F15" s="46">
        <v>65</v>
      </c>
      <c r="G15" s="47">
        <v>48</v>
      </c>
      <c r="H15" s="2"/>
      <c r="I15" s="2"/>
    </row>
    <row r="16" spans="1:9" s="6" customFormat="1" ht="16.5" x14ac:dyDescent="0.25">
      <c r="A16" s="49" t="s">
        <v>160</v>
      </c>
      <c r="B16" s="41">
        <v>5</v>
      </c>
      <c r="C16" s="50">
        <v>5</v>
      </c>
      <c r="D16" s="50">
        <v>0</v>
      </c>
      <c r="E16" s="50">
        <v>0</v>
      </c>
      <c r="F16" s="50">
        <v>0</v>
      </c>
      <c r="G16" s="51">
        <v>0</v>
      </c>
      <c r="H16" s="2"/>
      <c r="I16" s="2"/>
    </row>
    <row r="17" spans="1:13" s="6" customFormat="1" ht="16.5" x14ac:dyDescent="0.25">
      <c r="A17" s="40" t="s">
        <v>162</v>
      </c>
      <c r="B17" s="41">
        <v>559</v>
      </c>
      <c r="C17" s="42">
        <v>105</v>
      </c>
      <c r="D17" s="43">
        <v>104</v>
      </c>
      <c r="E17" s="42">
        <v>123</v>
      </c>
      <c r="F17" s="42">
        <v>120</v>
      </c>
      <c r="G17" s="44">
        <v>107</v>
      </c>
      <c r="H17" s="2"/>
      <c r="I17" s="2"/>
    </row>
    <row r="18" spans="1:13" s="6" customFormat="1" ht="16.5" x14ac:dyDescent="0.25">
      <c r="A18" s="45" t="s">
        <v>158</v>
      </c>
      <c r="B18" s="41">
        <v>296</v>
      </c>
      <c r="C18" s="52">
        <v>53</v>
      </c>
      <c r="D18" s="52">
        <v>54</v>
      </c>
      <c r="E18" s="52">
        <v>64</v>
      </c>
      <c r="F18" s="52">
        <v>57</v>
      </c>
      <c r="G18" s="53">
        <v>68</v>
      </c>
      <c r="H18" s="2"/>
      <c r="I18" s="2"/>
    </row>
    <row r="19" spans="1:13" s="6" customFormat="1" ht="16.5" x14ac:dyDescent="0.25">
      <c r="A19" s="48" t="s">
        <v>159</v>
      </c>
      <c r="B19" s="41">
        <v>263</v>
      </c>
      <c r="C19" s="52">
        <v>52</v>
      </c>
      <c r="D19" s="52">
        <v>50</v>
      </c>
      <c r="E19" s="52">
        <v>59</v>
      </c>
      <c r="F19" s="52">
        <v>63</v>
      </c>
      <c r="G19" s="53">
        <v>39</v>
      </c>
      <c r="H19" s="2"/>
      <c r="I19" s="2"/>
    </row>
    <row r="20" spans="1:13" s="6" customFormat="1" ht="16.5" x14ac:dyDescent="0.25">
      <c r="A20" s="49" t="s">
        <v>160</v>
      </c>
      <c r="B20" s="41">
        <v>0</v>
      </c>
      <c r="C20" s="54">
        <v>0</v>
      </c>
      <c r="D20" s="54">
        <v>0</v>
      </c>
      <c r="E20" s="54">
        <v>0</v>
      </c>
      <c r="F20" s="54">
        <v>0</v>
      </c>
      <c r="G20" s="55">
        <v>0</v>
      </c>
      <c r="H20" s="2"/>
      <c r="I20" s="2"/>
    </row>
    <row r="21" spans="1:13" s="6" customFormat="1" ht="16.5" x14ac:dyDescent="0.25">
      <c r="A21" s="40" t="s">
        <v>163</v>
      </c>
      <c r="B21" s="41">
        <v>209</v>
      </c>
      <c r="C21" s="42">
        <v>105</v>
      </c>
      <c r="D21" s="43">
        <v>104</v>
      </c>
      <c r="E21" s="42"/>
      <c r="F21" s="42"/>
      <c r="G21" s="44"/>
      <c r="H21" s="2"/>
      <c r="I21" s="2"/>
    </row>
    <row r="22" spans="1:13" s="6" customFormat="1" ht="16.5" x14ac:dyDescent="0.25">
      <c r="A22" s="45" t="s">
        <v>158</v>
      </c>
      <c r="B22" s="41">
        <v>108</v>
      </c>
      <c r="C22" s="52">
        <v>53</v>
      </c>
      <c r="D22" s="52">
        <v>55</v>
      </c>
      <c r="E22" s="52"/>
      <c r="F22" s="52"/>
      <c r="G22" s="53"/>
      <c r="H22" s="2"/>
      <c r="I22" s="2"/>
      <c r="K22" s="86"/>
      <c r="L22" s="86"/>
      <c r="M22" s="86"/>
    </row>
    <row r="23" spans="1:13" s="6" customFormat="1" ht="16.5" x14ac:dyDescent="0.25">
      <c r="A23" s="48" t="s">
        <v>159</v>
      </c>
      <c r="B23" s="41">
        <v>101</v>
      </c>
      <c r="C23" s="52">
        <v>52</v>
      </c>
      <c r="D23" s="52">
        <v>49</v>
      </c>
      <c r="E23" s="52"/>
      <c r="F23" s="52"/>
      <c r="G23" s="53"/>
      <c r="H23" s="2"/>
      <c r="I23" s="2"/>
    </row>
    <row r="24" spans="1:13" s="6" customFormat="1" ht="16.5" x14ac:dyDescent="0.25">
      <c r="A24" s="49" t="s">
        <v>160</v>
      </c>
      <c r="B24" s="41">
        <v>0</v>
      </c>
      <c r="C24" s="54">
        <v>0</v>
      </c>
      <c r="D24" s="54">
        <v>0</v>
      </c>
      <c r="E24" s="54"/>
      <c r="F24" s="52"/>
      <c r="G24" s="53"/>
      <c r="H24" s="2"/>
      <c r="I24" s="2"/>
    </row>
    <row r="25" spans="1:13" s="6" customFormat="1" ht="16.5" x14ac:dyDescent="0.25">
      <c r="A25" s="40" t="s">
        <v>164</v>
      </c>
      <c r="B25" s="41">
        <v>216</v>
      </c>
      <c r="C25" s="42"/>
      <c r="D25" s="42"/>
      <c r="E25" s="42"/>
      <c r="F25" s="42">
        <v>108</v>
      </c>
      <c r="G25" s="44">
        <v>108</v>
      </c>
      <c r="H25" s="2"/>
      <c r="I25" s="2"/>
    </row>
    <row r="26" spans="1:13" s="6" customFormat="1" ht="16.5" x14ac:dyDescent="0.25">
      <c r="A26" s="45" t="s">
        <v>158</v>
      </c>
      <c r="B26" s="41">
        <v>120</v>
      </c>
      <c r="C26" s="52"/>
      <c r="D26" s="52"/>
      <c r="E26" s="52"/>
      <c r="F26" s="52">
        <v>57</v>
      </c>
      <c r="G26" s="53">
        <v>63</v>
      </c>
      <c r="H26" s="2"/>
      <c r="I26" s="2"/>
    </row>
    <row r="27" spans="1:13" s="6" customFormat="1" ht="16.5" x14ac:dyDescent="0.25">
      <c r="A27" s="48" t="s">
        <v>159</v>
      </c>
      <c r="B27" s="41">
        <v>107</v>
      </c>
      <c r="C27" s="52"/>
      <c r="D27" s="52"/>
      <c r="E27" s="52"/>
      <c r="F27" s="52">
        <v>63</v>
      </c>
      <c r="G27" s="53">
        <v>44</v>
      </c>
      <c r="H27" s="2"/>
      <c r="I27" s="2"/>
    </row>
    <row r="28" spans="1:13" s="6" customFormat="1" ht="16.5" x14ac:dyDescent="0.25">
      <c r="A28" s="49" t="s">
        <v>160</v>
      </c>
      <c r="B28" s="41">
        <v>0</v>
      </c>
      <c r="C28" s="54"/>
      <c r="D28" s="54"/>
      <c r="E28" s="54"/>
      <c r="F28" s="54">
        <v>0</v>
      </c>
      <c r="G28" s="55">
        <v>0</v>
      </c>
      <c r="H28" s="2"/>
      <c r="I28" s="2"/>
    </row>
    <row r="29" spans="1:13" s="6" customFormat="1" ht="16.5" x14ac:dyDescent="0.25">
      <c r="A29" s="40" t="s">
        <v>165</v>
      </c>
      <c r="B29" s="41">
        <v>216</v>
      </c>
      <c r="C29" s="42"/>
      <c r="D29" s="42"/>
      <c r="E29" s="42"/>
      <c r="F29" s="42">
        <v>108</v>
      </c>
      <c r="G29" s="44">
        <v>108</v>
      </c>
      <c r="H29" s="2"/>
      <c r="I29" s="2"/>
    </row>
    <row r="30" spans="1:13" s="6" customFormat="1" ht="16.5" x14ac:dyDescent="0.25">
      <c r="A30" s="45" t="s">
        <v>158</v>
      </c>
      <c r="B30" s="41">
        <v>121</v>
      </c>
      <c r="C30" s="52"/>
      <c r="D30" s="52"/>
      <c r="E30" s="52"/>
      <c r="F30" s="52">
        <v>57</v>
      </c>
      <c r="G30" s="53">
        <v>64</v>
      </c>
      <c r="H30" s="2"/>
      <c r="I30" s="2"/>
    </row>
    <row r="31" spans="1:13" s="6" customFormat="1" ht="16.5" x14ac:dyDescent="0.25">
      <c r="A31" s="48" t="s">
        <v>159</v>
      </c>
      <c r="B31" s="41">
        <v>106</v>
      </c>
      <c r="C31" s="52"/>
      <c r="D31" s="52"/>
      <c r="E31" s="52"/>
      <c r="F31" s="52">
        <v>63</v>
      </c>
      <c r="G31" s="53">
        <v>43</v>
      </c>
      <c r="H31" s="2"/>
      <c r="I31" s="2"/>
    </row>
    <row r="32" spans="1:13" s="6" customFormat="1" ht="16.5" x14ac:dyDescent="0.25">
      <c r="A32" s="49" t="s">
        <v>160</v>
      </c>
      <c r="B32" s="41">
        <v>0</v>
      </c>
      <c r="C32" s="54"/>
      <c r="D32" s="54"/>
      <c r="E32" s="54"/>
      <c r="F32" s="54">
        <v>0</v>
      </c>
      <c r="G32" s="55">
        <v>0</v>
      </c>
      <c r="H32" s="2"/>
      <c r="I32" s="2"/>
    </row>
    <row r="33" spans="1:9" s="6" customFormat="1" ht="16.5" x14ac:dyDescent="0.25">
      <c r="A33" s="40" t="s">
        <v>134</v>
      </c>
      <c r="B33" s="41">
        <v>559</v>
      </c>
      <c r="C33" s="42">
        <v>105</v>
      </c>
      <c r="D33" s="43">
        <v>104</v>
      </c>
      <c r="E33" s="42">
        <v>123</v>
      </c>
      <c r="F33" s="42">
        <v>120</v>
      </c>
      <c r="G33" s="44">
        <v>107</v>
      </c>
      <c r="H33" s="2"/>
      <c r="I33" s="2"/>
    </row>
    <row r="34" spans="1:9" s="6" customFormat="1" ht="16.5" x14ac:dyDescent="0.25">
      <c r="A34" s="45" t="s">
        <v>158</v>
      </c>
      <c r="B34" s="41">
        <v>255</v>
      </c>
      <c r="C34" s="52">
        <v>52</v>
      </c>
      <c r="D34" s="52">
        <v>52</v>
      </c>
      <c r="E34" s="52">
        <v>54</v>
      </c>
      <c r="F34" s="52">
        <v>51</v>
      </c>
      <c r="G34" s="53">
        <v>46</v>
      </c>
      <c r="H34" s="2"/>
      <c r="I34" s="2"/>
    </row>
    <row r="35" spans="1:9" s="6" customFormat="1" ht="16.5" x14ac:dyDescent="0.25">
      <c r="A35" s="48" t="s">
        <v>159</v>
      </c>
      <c r="B35" s="41">
        <v>304</v>
      </c>
      <c r="C35" s="52">
        <v>53</v>
      </c>
      <c r="D35" s="52">
        <v>52</v>
      </c>
      <c r="E35" s="52">
        <v>69</v>
      </c>
      <c r="F35" s="52">
        <v>69</v>
      </c>
      <c r="G35" s="53">
        <v>61</v>
      </c>
      <c r="H35" s="2"/>
      <c r="I35" s="2"/>
    </row>
    <row r="36" spans="1:9" s="6" customFormat="1" ht="16.5" x14ac:dyDescent="0.25">
      <c r="A36" s="49" t="s">
        <v>160</v>
      </c>
      <c r="B36" s="41">
        <v>0</v>
      </c>
      <c r="C36" s="54">
        <v>0</v>
      </c>
      <c r="D36" s="54">
        <v>0</v>
      </c>
      <c r="E36" s="54">
        <v>0</v>
      </c>
      <c r="F36" s="54">
        <v>0</v>
      </c>
      <c r="G36" s="55">
        <v>0</v>
      </c>
      <c r="H36" s="2"/>
      <c r="I36" s="2"/>
    </row>
    <row r="37" spans="1:9" s="6" customFormat="1" ht="16.5" x14ac:dyDescent="0.25">
      <c r="A37" s="40" t="s">
        <v>166</v>
      </c>
      <c r="B37" s="41">
        <v>559</v>
      </c>
      <c r="C37" s="42">
        <v>105</v>
      </c>
      <c r="D37" s="43">
        <v>104</v>
      </c>
      <c r="E37" s="42">
        <v>123</v>
      </c>
      <c r="F37" s="42">
        <v>120</v>
      </c>
      <c r="G37" s="44">
        <v>107</v>
      </c>
      <c r="H37" s="2"/>
      <c r="I37" s="2"/>
    </row>
    <row r="38" spans="1:9" s="6" customFormat="1" ht="16.5" x14ac:dyDescent="0.25">
      <c r="A38" s="45" t="s">
        <v>158</v>
      </c>
      <c r="B38" s="41">
        <v>255</v>
      </c>
      <c r="C38" s="52">
        <v>52</v>
      </c>
      <c r="D38" s="52">
        <v>52</v>
      </c>
      <c r="E38" s="52">
        <v>54</v>
      </c>
      <c r="F38" s="52">
        <v>51</v>
      </c>
      <c r="G38" s="53">
        <v>46</v>
      </c>
      <c r="H38" s="2"/>
      <c r="I38" s="2"/>
    </row>
    <row r="39" spans="1:9" s="6" customFormat="1" ht="16.5" x14ac:dyDescent="0.25">
      <c r="A39" s="48" t="s">
        <v>159</v>
      </c>
      <c r="B39" s="41">
        <v>304</v>
      </c>
      <c r="C39" s="52">
        <v>53</v>
      </c>
      <c r="D39" s="52">
        <v>52</v>
      </c>
      <c r="E39" s="52">
        <v>69</v>
      </c>
      <c r="F39" s="52">
        <v>69</v>
      </c>
      <c r="G39" s="53">
        <v>61</v>
      </c>
      <c r="H39" s="2"/>
      <c r="I39" s="2"/>
    </row>
    <row r="40" spans="1:9" s="6" customFormat="1" ht="16.5" x14ac:dyDescent="0.25">
      <c r="A40" s="49" t="s">
        <v>160</v>
      </c>
      <c r="B40" s="41">
        <v>0</v>
      </c>
      <c r="C40" s="54">
        <v>0</v>
      </c>
      <c r="D40" s="54">
        <v>0</v>
      </c>
      <c r="E40" s="54">
        <v>0</v>
      </c>
      <c r="F40" s="54">
        <v>0</v>
      </c>
      <c r="G40" s="53">
        <v>0</v>
      </c>
      <c r="H40" s="2"/>
      <c r="I40" s="2"/>
    </row>
    <row r="41" spans="1:9" s="6" customFormat="1" ht="16.5" x14ac:dyDescent="0.25">
      <c r="A41" s="40" t="s">
        <v>195</v>
      </c>
      <c r="B41" s="41">
        <v>105</v>
      </c>
      <c r="C41" s="42">
        <v>105</v>
      </c>
      <c r="D41" s="42"/>
      <c r="E41" s="42"/>
      <c r="F41" s="42"/>
      <c r="G41" s="44"/>
      <c r="H41" s="2"/>
      <c r="I41" s="2"/>
    </row>
    <row r="42" spans="1:9" s="6" customFormat="1" ht="16.5" x14ac:dyDescent="0.25">
      <c r="A42" s="45" t="s">
        <v>158</v>
      </c>
      <c r="B42" s="41">
        <v>52</v>
      </c>
      <c r="C42" s="52">
        <v>52</v>
      </c>
      <c r="D42" s="52"/>
      <c r="E42" s="52"/>
      <c r="F42" s="52"/>
      <c r="G42" s="53"/>
      <c r="H42" s="2"/>
      <c r="I42" s="2"/>
    </row>
    <row r="43" spans="1:9" s="6" customFormat="1" ht="16.5" x14ac:dyDescent="0.25">
      <c r="A43" s="48" t="s">
        <v>159</v>
      </c>
      <c r="B43" s="41">
        <v>53</v>
      </c>
      <c r="C43" s="52">
        <v>53</v>
      </c>
      <c r="D43" s="52"/>
      <c r="E43" s="52"/>
      <c r="F43" s="52"/>
      <c r="G43" s="53"/>
      <c r="H43" s="2"/>
      <c r="I43" s="2"/>
    </row>
    <row r="44" spans="1:9" s="6" customFormat="1" ht="16.5" x14ac:dyDescent="0.25">
      <c r="A44" s="49" t="s">
        <v>160</v>
      </c>
      <c r="B44" s="41">
        <v>0</v>
      </c>
      <c r="C44" s="54">
        <v>0</v>
      </c>
      <c r="D44" s="54"/>
      <c r="E44" s="54"/>
      <c r="F44" s="52"/>
      <c r="G44" s="53"/>
      <c r="H44" s="2"/>
      <c r="I44" s="2"/>
    </row>
    <row r="45" spans="1:9" s="6" customFormat="1" ht="16.5" x14ac:dyDescent="0.25">
      <c r="A45" s="40" t="s">
        <v>167</v>
      </c>
      <c r="B45" s="41">
        <v>216</v>
      </c>
      <c r="C45" s="42">
        <v>0</v>
      </c>
      <c r="D45" s="43"/>
      <c r="E45" s="42"/>
      <c r="F45" s="42">
        <v>108</v>
      </c>
      <c r="G45" s="44">
        <v>108</v>
      </c>
      <c r="H45" s="2"/>
      <c r="I45" s="2"/>
    </row>
    <row r="46" spans="1:9" s="6" customFormat="1" ht="16.5" x14ac:dyDescent="0.25">
      <c r="A46" s="45" t="s">
        <v>158</v>
      </c>
      <c r="B46" s="41">
        <v>118</v>
      </c>
      <c r="C46" s="52"/>
      <c r="D46" s="52"/>
      <c r="E46" s="53"/>
      <c r="F46" s="52">
        <v>57</v>
      </c>
      <c r="G46" s="53">
        <v>61</v>
      </c>
      <c r="H46" s="2"/>
      <c r="I46" s="2"/>
    </row>
    <row r="47" spans="1:9" s="6" customFormat="1" ht="16.5" x14ac:dyDescent="0.25">
      <c r="A47" s="48" t="s">
        <v>159</v>
      </c>
      <c r="B47" s="41">
        <v>109</v>
      </c>
      <c r="C47" s="52"/>
      <c r="D47" s="52"/>
      <c r="E47" s="53"/>
      <c r="F47" s="52">
        <v>63</v>
      </c>
      <c r="G47" s="53">
        <v>46</v>
      </c>
      <c r="H47" s="2"/>
      <c r="I47" s="2"/>
    </row>
    <row r="48" spans="1:9" s="6" customFormat="1" ht="16.5" x14ac:dyDescent="0.25">
      <c r="A48" s="49" t="s">
        <v>160</v>
      </c>
      <c r="B48" s="41">
        <v>0</v>
      </c>
      <c r="C48" s="54"/>
      <c r="D48" s="54"/>
      <c r="E48" s="55"/>
      <c r="F48" s="54">
        <v>0</v>
      </c>
      <c r="G48" s="55">
        <v>0</v>
      </c>
      <c r="H48" s="2"/>
      <c r="I48" s="2"/>
    </row>
    <row r="49" spans="1:16" s="6" customFormat="1" ht="16.5" x14ac:dyDescent="0.25">
      <c r="A49" s="40" t="s">
        <v>136</v>
      </c>
      <c r="B49" s="41">
        <v>559</v>
      </c>
      <c r="C49" s="42">
        <v>105</v>
      </c>
      <c r="D49" s="43">
        <v>104</v>
      </c>
      <c r="E49" s="42">
        <v>123</v>
      </c>
      <c r="F49" s="42">
        <v>120</v>
      </c>
      <c r="G49" s="44">
        <v>107</v>
      </c>
      <c r="H49" s="2"/>
      <c r="I49" s="2"/>
    </row>
    <row r="50" spans="1:16" s="6" customFormat="1" ht="16.5" x14ac:dyDescent="0.25">
      <c r="A50" s="45" t="s">
        <v>158</v>
      </c>
      <c r="B50" s="41">
        <v>261</v>
      </c>
      <c r="C50" s="52">
        <v>50</v>
      </c>
      <c r="D50" s="52">
        <v>52</v>
      </c>
      <c r="E50" s="52">
        <v>55</v>
      </c>
      <c r="F50" s="52">
        <v>55</v>
      </c>
      <c r="G50" s="53">
        <v>49</v>
      </c>
      <c r="H50" s="2"/>
      <c r="I50" s="2"/>
    </row>
    <row r="51" spans="1:16" s="6" customFormat="1" ht="16.5" x14ac:dyDescent="0.25">
      <c r="A51" s="48" t="s">
        <v>159</v>
      </c>
      <c r="B51" s="41">
        <v>298</v>
      </c>
      <c r="C51" s="58">
        <v>55</v>
      </c>
      <c r="D51" s="58">
        <v>52</v>
      </c>
      <c r="E51" s="58">
        <v>68</v>
      </c>
      <c r="F51" s="58">
        <v>65</v>
      </c>
      <c r="G51" s="56">
        <v>58</v>
      </c>
      <c r="H51" s="2"/>
      <c r="I51" s="2"/>
    </row>
    <row r="52" spans="1:16" s="6" customFormat="1" ht="16.5" x14ac:dyDescent="0.25">
      <c r="A52" s="49" t="s">
        <v>160</v>
      </c>
      <c r="B52" s="41">
        <v>0</v>
      </c>
      <c r="C52" s="59">
        <v>0</v>
      </c>
      <c r="D52" s="59">
        <v>0</v>
      </c>
      <c r="E52" s="59">
        <v>0</v>
      </c>
      <c r="F52" s="59">
        <v>0</v>
      </c>
      <c r="G52" s="57">
        <v>0</v>
      </c>
      <c r="H52" s="2"/>
      <c r="I52" s="2"/>
    </row>
    <row r="53" spans="1:16" s="6" customFormat="1" ht="16.5" x14ac:dyDescent="0.25">
      <c r="A53" s="40" t="s">
        <v>132</v>
      </c>
      <c r="B53" s="41">
        <v>559</v>
      </c>
      <c r="C53" s="42">
        <v>105</v>
      </c>
      <c r="D53" s="43">
        <v>104</v>
      </c>
      <c r="E53" s="42">
        <v>123</v>
      </c>
      <c r="F53" s="42">
        <v>120</v>
      </c>
      <c r="G53" s="44">
        <v>107</v>
      </c>
      <c r="H53" s="2"/>
      <c r="I53" s="2"/>
    </row>
    <row r="54" spans="1:16" s="6" customFormat="1" ht="16.5" x14ac:dyDescent="0.25">
      <c r="A54" s="45" t="s">
        <v>158</v>
      </c>
      <c r="B54" s="41">
        <v>252</v>
      </c>
      <c r="C54" s="52">
        <v>50</v>
      </c>
      <c r="D54" s="52">
        <v>49</v>
      </c>
      <c r="E54" s="52">
        <v>53</v>
      </c>
      <c r="F54" s="52">
        <v>51</v>
      </c>
      <c r="G54" s="53">
        <v>49</v>
      </c>
      <c r="H54" s="2"/>
      <c r="I54" s="2"/>
    </row>
    <row r="55" spans="1:16" s="6" customFormat="1" ht="16.5" x14ac:dyDescent="0.25">
      <c r="A55" s="48" t="s">
        <v>159</v>
      </c>
      <c r="B55" s="41">
        <v>307</v>
      </c>
      <c r="C55" s="52">
        <v>55</v>
      </c>
      <c r="D55" s="52">
        <v>55</v>
      </c>
      <c r="E55" s="52">
        <v>70</v>
      </c>
      <c r="F55" s="52">
        <v>69</v>
      </c>
      <c r="G55" s="53">
        <v>58</v>
      </c>
      <c r="H55" s="2"/>
      <c r="I55" s="2"/>
    </row>
    <row r="56" spans="1:16" s="6" customFormat="1" ht="16.5" x14ac:dyDescent="0.25">
      <c r="A56" s="49" t="s">
        <v>160</v>
      </c>
      <c r="B56" s="41">
        <v>0</v>
      </c>
      <c r="C56" s="54">
        <v>0</v>
      </c>
      <c r="D56" s="54">
        <v>0</v>
      </c>
      <c r="E56" s="54">
        <v>0</v>
      </c>
      <c r="F56" s="54">
        <v>0</v>
      </c>
      <c r="G56" s="55">
        <v>0</v>
      </c>
      <c r="H56" s="2"/>
      <c r="I56" s="2"/>
    </row>
    <row r="57" spans="1:16" s="6" customFormat="1" ht="16.5" x14ac:dyDescent="0.25">
      <c r="A57" s="40" t="s">
        <v>131</v>
      </c>
      <c r="B57" s="41">
        <v>0</v>
      </c>
      <c r="C57" s="42"/>
      <c r="D57" s="42"/>
      <c r="E57" s="42"/>
      <c r="F57" s="42"/>
      <c r="G57" s="44"/>
      <c r="H57" s="2"/>
      <c r="I57" s="2"/>
    </row>
    <row r="58" spans="1:16" s="6" customFormat="1" ht="16.5" x14ac:dyDescent="0.25">
      <c r="A58" s="45" t="s">
        <v>158</v>
      </c>
      <c r="B58" s="41">
        <v>0</v>
      </c>
      <c r="C58" s="52"/>
      <c r="D58" s="52"/>
      <c r="E58" s="52"/>
      <c r="F58" s="52"/>
      <c r="G58" s="53"/>
      <c r="H58" s="2"/>
      <c r="I58" s="2"/>
    </row>
    <row r="59" spans="1:16" s="6" customFormat="1" ht="16.5" x14ac:dyDescent="0.25">
      <c r="A59" s="48" t="s">
        <v>159</v>
      </c>
      <c r="B59" s="41">
        <v>0</v>
      </c>
      <c r="C59" s="52"/>
      <c r="D59" s="52"/>
      <c r="E59" s="52"/>
      <c r="F59" s="52"/>
      <c r="G59" s="53"/>
      <c r="H59" s="2"/>
      <c r="I59" s="2"/>
    </row>
    <row r="60" spans="1:16" s="14" customFormat="1" x14ac:dyDescent="0.25">
      <c r="A60" s="49" t="s">
        <v>160</v>
      </c>
      <c r="B60" s="41">
        <v>0</v>
      </c>
      <c r="C60" s="54"/>
      <c r="D60" s="54"/>
      <c r="E60" s="54"/>
      <c r="F60" s="54"/>
      <c r="G60" s="55"/>
      <c r="H60" s="100"/>
      <c r="I60" s="100"/>
      <c r="J60" s="100"/>
      <c r="K60" s="100"/>
      <c r="L60" s="93"/>
      <c r="M60" s="93"/>
      <c r="N60" s="93"/>
      <c r="O60" s="93"/>
      <c r="P60" s="93"/>
    </row>
    <row r="61" spans="1:16" s="14" customFormat="1" x14ac:dyDescent="0.25">
      <c r="A61" s="40" t="s">
        <v>133</v>
      </c>
      <c r="B61" s="41">
        <v>378</v>
      </c>
      <c r="C61" s="42"/>
      <c r="D61" s="42"/>
      <c r="E61" s="42">
        <v>126</v>
      </c>
      <c r="F61" s="42">
        <v>126</v>
      </c>
      <c r="G61" s="44">
        <v>126</v>
      </c>
      <c r="H61" s="100"/>
      <c r="I61" s="100"/>
      <c r="J61" s="100"/>
      <c r="K61" s="100"/>
      <c r="L61" s="93"/>
      <c r="M61" s="93"/>
      <c r="N61" s="93"/>
      <c r="O61" s="93"/>
      <c r="P61" s="93"/>
    </row>
    <row r="62" spans="1:16" x14ac:dyDescent="0.25">
      <c r="A62" s="45" t="s">
        <v>158</v>
      </c>
      <c r="B62" s="41">
        <v>150</v>
      </c>
      <c r="C62" s="52"/>
      <c r="D62" s="52"/>
      <c r="E62" s="52">
        <v>52</v>
      </c>
      <c r="F62" s="52">
        <v>52</v>
      </c>
      <c r="G62" s="53">
        <v>46</v>
      </c>
      <c r="H62" s="101"/>
      <c r="I62" s="101"/>
    </row>
    <row r="63" spans="1:16" x14ac:dyDescent="0.25">
      <c r="A63" s="48" t="s">
        <v>159</v>
      </c>
      <c r="B63" s="41">
        <v>200</v>
      </c>
      <c r="C63" s="52"/>
      <c r="D63" s="52"/>
      <c r="E63" s="52">
        <v>71</v>
      </c>
      <c r="F63" s="52">
        <v>68</v>
      </c>
      <c r="G63" s="53">
        <v>61</v>
      </c>
      <c r="H63" s="101"/>
      <c r="I63" s="101"/>
    </row>
    <row r="64" spans="1:16" x14ac:dyDescent="0.25">
      <c r="A64" s="49" t="s">
        <v>160</v>
      </c>
      <c r="B64" s="41">
        <v>0</v>
      </c>
      <c r="C64" s="54"/>
      <c r="D64" s="54"/>
      <c r="E64" s="54">
        <v>0</v>
      </c>
      <c r="F64" s="54">
        <v>0</v>
      </c>
      <c r="G64" s="55">
        <v>0</v>
      </c>
      <c r="H64" s="101"/>
      <c r="I64" s="101"/>
    </row>
    <row r="65" spans="1:9" x14ac:dyDescent="0.25">
      <c r="A65" s="37" t="s">
        <v>168</v>
      </c>
      <c r="B65" s="38"/>
      <c r="C65" s="38"/>
      <c r="D65" s="38"/>
      <c r="E65" s="38"/>
      <c r="F65" s="38"/>
      <c r="G65" s="39"/>
      <c r="H65" s="101"/>
      <c r="I65" s="101"/>
    </row>
    <row r="66" spans="1:9" x14ac:dyDescent="0.25">
      <c r="A66" s="40" t="s">
        <v>196</v>
      </c>
      <c r="B66" s="41">
        <f t="shared" ref="B66:B109" si="0">SUM(C66:G66)</f>
        <v>559</v>
      </c>
      <c r="C66" s="42">
        <f>SUM(C67:C69)</f>
        <v>105</v>
      </c>
      <c r="D66" s="43">
        <f>D67+D68</f>
        <v>104</v>
      </c>
      <c r="E66" s="43">
        <f t="shared" ref="E66:G66" si="1">E67+E68</f>
        <v>123</v>
      </c>
      <c r="F66" s="43">
        <f t="shared" si="1"/>
        <v>120</v>
      </c>
      <c r="G66" s="43">
        <f t="shared" si="1"/>
        <v>107</v>
      </c>
      <c r="H66" s="101"/>
      <c r="I66" s="101"/>
    </row>
    <row r="67" spans="1:9" x14ac:dyDescent="0.25">
      <c r="A67" s="45" t="s">
        <v>169</v>
      </c>
      <c r="B67" s="41">
        <f t="shared" si="0"/>
        <v>311</v>
      </c>
      <c r="C67" s="52">
        <v>53</v>
      </c>
      <c r="D67" s="52">
        <v>59</v>
      </c>
      <c r="E67" s="52">
        <v>69</v>
      </c>
      <c r="F67" s="52">
        <v>57</v>
      </c>
      <c r="G67" s="53">
        <v>73</v>
      </c>
      <c r="H67" s="101"/>
      <c r="I67" s="101"/>
    </row>
    <row r="68" spans="1:9" x14ac:dyDescent="0.25">
      <c r="A68" s="48" t="s">
        <v>170</v>
      </c>
      <c r="B68" s="41">
        <f t="shared" si="0"/>
        <v>247</v>
      </c>
      <c r="C68" s="52">
        <v>51</v>
      </c>
      <c r="D68" s="52">
        <v>45</v>
      </c>
      <c r="E68" s="52">
        <v>54</v>
      </c>
      <c r="F68" s="52">
        <v>63</v>
      </c>
      <c r="G68" s="53">
        <v>34</v>
      </c>
      <c r="H68" s="101"/>
      <c r="I68" s="101"/>
    </row>
    <row r="69" spans="1:9" x14ac:dyDescent="0.25">
      <c r="A69" s="49" t="s">
        <v>171</v>
      </c>
      <c r="B69" s="41">
        <f t="shared" si="0"/>
        <v>1</v>
      </c>
      <c r="C69" s="52">
        <v>1</v>
      </c>
      <c r="D69" s="52"/>
      <c r="E69" s="52"/>
      <c r="F69" s="52"/>
      <c r="G69" s="53"/>
      <c r="H69" s="101"/>
      <c r="I69" s="101"/>
    </row>
    <row r="70" spans="1:9" x14ac:dyDescent="0.25">
      <c r="A70" s="40" t="s">
        <v>197</v>
      </c>
      <c r="B70" s="41">
        <f t="shared" si="0"/>
        <v>559</v>
      </c>
      <c r="C70" s="42">
        <f>SUM(C71:C73)</f>
        <v>105</v>
      </c>
      <c r="D70" s="43">
        <f>D71+D72</f>
        <v>104</v>
      </c>
      <c r="E70" s="43">
        <f t="shared" ref="E70:G70" si="2">E71+E72</f>
        <v>123</v>
      </c>
      <c r="F70" s="43">
        <f t="shared" si="2"/>
        <v>120</v>
      </c>
      <c r="G70" s="43">
        <f t="shared" si="2"/>
        <v>107</v>
      </c>
      <c r="H70" s="101"/>
      <c r="I70" s="101"/>
    </row>
    <row r="71" spans="1:9" x14ac:dyDescent="0.25">
      <c r="A71" s="45" t="s">
        <v>169</v>
      </c>
      <c r="B71" s="41">
        <f t="shared" si="0"/>
        <v>309</v>
      </c>
      <c r="C71" s="52">
        <v>55</v>
      </c>
      <c r="D71" s="52">
        <v>58</v>
      </c>
      <c r="E71" s="52">
        <v>65</v>
      </c>
      <c r="F71" s="52">
        <v>57</v>
      </c>
      <c r="G71" s="53">
        <v>74</v>
      </c>
      <c r="H71" s="101"/>
      <c r="I71" s="101"/>
    </row>
    <row r="72" spans="1:9" x14ac:dyDescent="0.25">
      <c r="A72" s="48" t="s">
        <v>170</v>
      </c>
      <c r="B72" s="41">
        <f t="shared" si="0"/>
        <v>250</v>
      </c>
      <c r="C72" s="52">
        <v>50</v>
      </c>
      <c r="D72" s="52">
        <v>46</v>
      </c>
      <c r="E72" s="52">
        <v>58</v>
      </c>
      <c r="F72" s="52">
        <v>63</v>
      </c>
      <c r="G72" s="53">
        <v>33</v>
      </c>
      <c r="H72" s="101"/>
      <c r="I72" s="101"/>
    </row>
    <row r="73" spans="1:9" x14ac:dyDescent="0.25">
      <c r="A73" s="49" t="s">
        <v>171</v>
      </c>
      <c r="B73" s="41">
        <f t="shared" si="0"/>
        <v>0</v>
      </c>
      <c r="C73" s="52">
        <v>0</v>
      </c>
      <c r="D73" s="52"/>
      <c r="E73" s="52"/>
      <c r="F73" s="52"/>
      <c r="G73" s="53"/>
      <c r="H73" s="101"/>
      <c r="I73" s="101"/>
    </row>
    <row r="74" spans="1:9" x14ac:dyDescent="0.25">
      <c r="A74" s="40" t="s">
        <v>198</v>
      </c>
      <c r="B74" s="41">
        <f t="shared" si="0"/>
        <v>559</v>
      </c>
      <c r="C74" s="42">
        <f>SUM(C75:C77)</f>
        <v>105</v>
      </c>
      <c r="D74" s="43">
        <f>D75+D76</f>
        <v>104</v>
      </c>
      <c r="E74" s="43">
        <f t="shared" ref="E74:G74" si="3">E75+E76</f>
        <v>123</v>
      </c>
      <c r="F74" s="43">
        <f t="shared" si="3"/>
        <v>120</v>
      </c>
      <c r="G74" s="43">
        <f t="shared" si="3"/>
        <v>107</v>
      </c>
      <c r="H74" s="101"/>
      <c r="I74" s="101"/>
    </row>
    <row r="75" spans="1:9" x14ac:dyDescent="0.25">
      <c r="A75" s="45" t="s">
        <v>169</v>
      </c>
      <c r="B75" s="41">
        <f t="shared" si="0"/>
        <v>302</v>
      </c>
      <c r="C75" s="52">
        <v>53</v>
      </c>
      <c r="D75" s="52">
        <v>58</v>
      </c>
      <c r="E75" s="52">
        <v>65</v>
      </c>
      <c r="F75" s="52">
        <v>57</v>
      </c>
      <c r="G75" s="53">
        <v>69</v>
      </c>
      <c r="H75" s="101"/>
      <c r="I75" s="101"/>
    </row>
    <row r="76" spans="1:9" x14ac:dyDescent="0.25">
      <c r="A76" s="48" t="s">
        <v>170</v>
      </c>
      <c r="B76" s="41">
        <f t="shared" si="0"/>
        <v>255</v>
      </c>
      <c r="C76" s="52">
        <v>50</v>
      </c>
      <c r="D76" s="52">
        <v>46</v>
      </c>
      <c r="E76" s="52">
        <v>58</v>
      </c>
      <c r="F76" s="52">
        <v>63</v>
      </c>
      <c r="G76" s="53">
        <v>38</v>
      </c>
      <c r="H76" s="101"/>
      <c r="I76" s="101"/>
    </row>
    <row r="77" spans="1:9" x14ac:dyDescent="0.25">
      <c r="A77" s="49" t="s">
        <v>171</v>
      </c>
      <c r="B77" s="41">
        <f t="shared" si="0"/>
        <v>2</v>
      </c>
      <c r="C77" s="52">
        <v>2</v>
      </c>
      <c r="D77" s="52"/>
      <c r="E77" s="52"/>
      <c r="F77" s="52"/>
      <c r="G77" s="53"/>
      <c r="H77" s="101"/>
      <c r="I77" s="101"/>
    </row>
    <row r="78" spans="1:9" x14ac:dyDescent="0.25">
      <c r="A78" s="40" t="s">
        <v>199</v>
      </c>
      <c r="B78" s="41">
        <f t="shared" si="0"/>
        <v>209</v>
      </c>
      <c r="C78" s="42">
        <f>SUM(C79:C81)</f>
        <v>105</v>
      </c>
      <c r="D78" s="42">
        <f>SUM(D79:D81)</f>
        <v>104</v>
      </c>
      <c r="E78" s="42"/>
      <c r="F78" s="42"/>
      <c r="G78" s="44"/>
      <c r="H78" s="101"/>
      <c r="I78" s="101"/>
    </row>
    <row r="79" spans="1:9" x14ac:dyDescent="0.25">
      <c r="A79" s="45" t="s">
        <v>169</v>
      </c>
      <c r="B79" s="41">
        <f t="shared" si="0"/>
        <v>111</v>
      </c>
      <c r="C79" s="52">
        <v>53</v>
      </c>
      <c r="D79" s="52">
        <v>58</v>
      </c>
      <c r="E79" s="52"/>
      <c r="F79" s="52"/>
      <c r="G79" s="53"/>
      <c r="H79" s="101"/>
      <c r="I79" s="101"/>
    </row>
    <row r="80" spans="1:9" x14ac:dyDescent="0.25">
      <c r="A80" s="48" t="s">
        <v>170</v>
      </c>
      <c r="B80" s="41">
        <f t="shared" si="0"/>
        <v>93</v>
      </c>
      <c r="C80" s="52">
        <v>47</v>
      </c>
      <c r="D80" s="52">
        <v>46</v>
      </c>
      <c r="E80" s="52"/>
      <c r="F80" s="52"/>
      <c r="G80" s="53"/>
      <c r="H80" s="101"/>
      <c r="I80" s="101"/>
    </row>
    <row r="81" spans="1:9" x14ac:dyDescent="0.25">
      <c r="A81" s="49" t="s">
        <v>171</v>
      </c>
      <c r="B81" s="41">
        <f t="shared" si="0"/>
        <v>5</v>
      </c>
      <c r="C81" s="52">
        <v>5</v>
      </c>
      <c r="D81" s="52">
        <v>0</v>
      </c>
      <c r="E81" s="52"/>
      <c r="F81" s="52"/>
      <c r="G81" s="53"/>
      <c r="H81" s="101"/>
      <c r="I81" s="101"/>
    </row>
    <row r="82" spans="1:9" x14ac:dyDescent="0.25">
      <c r="A82" s="40" t="s">
        <v>200</v>
      </c>
      <c r="B82" s="41">
        <f t="shared" si="0"/>
        <v>209</v>
      </c>
      <c r="C82" s="42">
        <f>SUM(C83:C85)</f>
        <v>105</v>
      </c>
      <c r="D82" s="42">
        <f>SUM(D83:D85)</f>
        <v>104</v>
      </c>
      <c r="E82" s="42"/>
      <c r="F82" s="42"/>
      <c r="G82" s="44"/>
      <c r="H82" s="101"/>
      <c r="I82" s="101"/>
    </row>
    <row r="83" spans="1:9" x14ac:dyDescent="0.25">
      <c r="A83" s="45" t="s">
        <v>169</v>
      </c>
      <c r="B83" s="41">
        <f t="shared" si="0"/>
        <v>111</v>
      </c>
      <c r="C83" s="52">
        <v>53</v>
      </c>
      <c r="D83" s="52">
        <v>58</v>
      </c>
      <c r="E83" s="52"/>
      <c r="F83" s="52"/>
      <c r="G83" s="53"/>
      <c r="H83" s="101"/>
      <c r="I83" s="101"/>
    </row>
    <row r="84" spans="1:9" x14ac:dyDescent="0.25">
      <c r="A84" s="48" t="s">
        <v>170</v>
      </c>
      <c r="B84" s="41">
        <f t="shared" si="0"/>
        <v>93</v>
      </c>
      <c r="C84" s="52">
        <v>47</v>
      </c>
      <c r="D84" s="52">
        <v>46</v>
      </c>
      <c r="E84" s="52"/>
      <c r="F84" s="52"/>
      <c r="G84" s="53"/>
      <c r="H84" s="101"/>
      <c r="I84" s="101"/>
    </row>
    <row r="85" spans="1:9" x14ac:dyDescent="0.25">
      <c r="A85" s="49" t="s">
        <v>171</v>
      </c>
      <c r="B85" s="41">
        <f t="shared" si="0"/>
        <v>5</v>
      </c>
      <c r="C85" s="52">
        <v>5</v>
      </c>
      <c r="D85" s="52">
        <v>0</v>
      </c>
      <c r="E85" s="52"/>
      <c r="F85" s="52"/>
      <c r="G85" s="53"/>
      <c r="H85" s="101"/>
      <c r="I85" s="101"/>
    </row>
    <row r="86" spans="1:9" x14ac:dyDescent="0.25">
      <c r="A86" s="40" t="s">
        <v>164</v>
      </c>
      <c r="B86" s="41">
        <f t="shared" si="0"/>
        <v>209</v>
      </c>
      <c r="C86" s="42">
        <f>SUM(C87:C89)</f>
        <v>105</v>
      </c>
      <c r="D86" s="42">
        <f>SUM(D87:D89)</f>
        <v>104</v>
      </c>
      <c r="E86" s="42"/>
      <c r="F86" s="42"/>
      <c r="G86" s="44"/>
      <c r="H86" s="101"/>
      <c r="I86" s="101"/>
    </row>
    <row r="87" spans="1:9" x14ac:dyDescent="0.25">
      <c r="A87" s="45" t="s">
        <v>169</v>
      </c>
      <c r="B87" s="41">
        <f t="shared" si="0"/>
        <v>111</v>
      </c>
      <c r="C87" s="52">
        <v>53</v>
      </c>
      <c r="D87" s="52">
        <v>58</v>
      </c>
      <c r="E87" s="52"/>
      <c r="F87" s="52"/>
      <c r="G87" s="53"/>
      <c r="H87" s="101"/>
      <c r="I87" s="101"/>
    </row>
    <row r="88" spans="1:9" x14ac:dyDescent="0.25">
      <c r="A88" s="48" t="s">
        <v>170</v>
      </c>
      <c r="B88" s="41">
        <f t="shared" si="0"/>
        <v>98</v>
      </c>
      <c r="C88" s="52">
        <v>52</v>
      </c>
      <c r="D88" s="52">
        <v>46</v>
      </c>
      <c r="E88" s="52"/>
      <c r="F88" s="52"/>
      <c r="G88" s="53"/>
      <c r="H88" s="101"/>
      <c r="I88" s="101"/>
    </row>
    <row r="89" spans="1:9" x14ac:dyDescent="0.25">
      <c r="A89" s="49" t="s">
        <v>171</v>
      </c>
      <c r="B89" s="41">
        <f t="shared" si="0"/>
        <v>0</v>
      </c>
      <c r="C89" s="52">
        <v>0</v>
      </c>
      <c r="D89" s="52">
        <v>0</v>
      </c>
      <c r="E89" s="52"/>
      <c r="F89" s="52"/>
      <c r="G89" s="53"/>
      <c r="H89" s="101"/>
      <c r="I89" s="101"/>
    </row>
    <row r="90" spans="1:9" x14ac:dyDescent="0.25">
      <c r="A90" s="40" t="s">
        <v>201</v>
      </c>
      <c r="B90" s="41">
        <f t="shared" si="0"/>
        <v>209</v>
      </c>
      <c r="C90" s="42">
        <f>SUM(C91:C93)</f>
        <v>105</v>
      </c>
      <c r="D90" s="42">
        <f>SUM(D91:D93)</f>
        <v>104</v>
      </c>
      <c r="E90" s="42"/>
      <c r="F90" s="42"/>
      <c r="G90" s="44"/>
      <c r="H90" s="101"/>
      <c r="I90" s="101"/>
    </row>
    <row r="91" spans="1:9" x14ac:dyDescent="0.25">
      <c r="A91" s="45" t="s">
        <v>169</v>
      </c>
      <c r="B91" s="41">
        <f t="shared" si="0"/>
        <v>112</v>
      </c>
      <c r="C91" s="52">
        <v>54</v>
      </c>
      <c r="D91" s="52">
        <v>58</v>
      </c>
      <c r="E91" s="52"/>
      <c r="F91" s="52"/>
      <c r="G91" s="53"/>
      <c r="H91" s="101"/>
      <c r="I91" s="101"/>
    </row>
    <row r="92" spans="1:9" x14ac:dyDescent="0.25">
      <c r="A92" s="48" t="s">
        <v>170</v>
      </c>
      <c r="B92" s="41">
        <f t="shared" si="0"/>
        <v>97</v>
      </c>
      <c r="C92" s="52">
        <v>51</v>
      </c>
      <c r="D92" s="52">
        <v>46</v>
      </c>
      <c r="E92" s="52"/>
      <c r="F92" s="52"/>
      <c r="G92" s="53"/>
      <c r="H92" s="101"/>
      <c r="I92" s="101"/>
    </row>
    <row r="93" spans="1:9" x14ac:dyDescent="0.25">
      <c r="A93" s="49" t="s">
        <v>171</v>
      </c>
      <c r="B93" s="41">
        <f t="shared" si="0"/>
        <v>0</v>
      </c>
      <c r="C93" s="52">
        <v>0</v>
      </c>
      <c r="D93" s="52">
        <v>0</v>
      </c>
      <c r="E93" s="52"/>
      <c r="F93" s="52"/>
      <c r="G93" s="53"/>
      <c r="H93" s="101"/>
      <c r="I93" s="101"/>
    </row>
    <row r="94" spans="1:9" x14ac:dyDescent="0.25">
      <c r="A94" s="40" t="s">
        <v>202</v>
      </c>
      <c r="B94" s="41">
        <f t="shared" si="0"/>
        <v>209</v>
      </c>
      <c r="C94" s="42">
        <f>SUM(C95:C97)</f>
        <v>105</v>
      </c>
      <c r="D94" s="42">
        <f>SUM(D95:D97)</f>
        <v>104</v>
      </c>
      <c r="E94" s="42"/>
      <c r="F94" s="42"/>
      <c r="G94" s="44"/>
      <c r="H94" s="101"/>
      <c r="I94" s="101"/>
    </row>
    <row r="95" spans="1:9" x14ac:dyDescent="0.25">
      <c r="A95" s="45" t="s">
        <v>169</v>
      </c>
      <c r="B95" s="41">
        <f t="shared" si="0"/>
        <v>118</v>
      </c>
      <c r="C95" s="52">
        <v>53</v>
      </c>
      <c r="D95" s="52">
        <v>65</v>
      </c>
      <c r="E95" s="52"/>
      <c r="F95" s="52"/>
      <c r="G95" s="53"/>
      <c r="H95" s="101"/>
      <c r="I95" s="101"/>
    </row>
    <row r="96" spans="1:9" x14ac:dyDescent="0.25">
      <c r="A96" s="48" t="s">
        <v>170</v>
      </c>
      <c r="B96" s="41">
        <f t="shared" si="0"/>
        <v>91</v>
      </c>
      <c r="C96" s="52">
        <v>52</v>
      </c>
      <c r="D96" s="52">
        <v>39</v>
      </c>
      <c r="E96" s="52"/>
      <c r="F96" s="52"/>
      <c r="G96" s="53"/>
      <c r="H96" s="101"/>
      <c r="I96" s="101"/>
    </row>
    <row r="97" spans="1:9" x14ac:dyDescent="0.25">
      <c r="A97" s="49" t="s">
        <v>171</v>
      </c>
      <c r="B97" s="41">
        <f t="shared" si="0"/>
        <v>0</v>
      </c>
      <c r="C97" s="52">
        <v>0</v>
      </c>
      <c r="D97" s="52">
        <v>0</v>
      </c>
      <c r="E97" s="52"/>
      <c r="F97" s="52"/>
      <c r="G97" s="53"/>
      <c r="H97" s="101"/>
      <c r="I97" s="101"/>
    </row>
    <row r="98" spans="1:9" x14ac:dyDescent="0.25">
      <c r="A98" s="40" t="s">
        <v>203</v>
      </c>
      <c r="B98" s="41">
        <f t="shared" si="0"/>
        <v>454</v>
      </c>
      <c r="C98" s="42"/>
      <c r="D98" s="43">
        <f>SUM(D99:D101)</f>
        <v>104</v>
      </c>
      <c r="E98" s="43">
        <f t="shared" ref="E98:G98" si="4">SUM(E99:E101)</f>
        <v>123</v>
      </c>
      <c r="F98" s="43">
        <f t="shared" si="4"/>
        <v>120</v>
      </c>
      <c r="G98" s="43">
        <f t="shared" si="4"/>
        <v>107</v>
      </c>
      <c r="H98" s="101"/>
      <c r="I98" s="101"/>
    </row>
    <row r="99" spans="1:9" x14ac:dyDescent="0.25">
      <c r="A99" s="45" t="s">
        <v>169</v>
      </c>
      <c r="B99" s="41">
        <f t="shared" si="0"/>
        <v>258</v>
      </c>
      <c r="C99" s="52"/>
      <c r="D99" s="52">
        <v>59</v>
      </c>
      <c r="E99" s="52">
        <v>69</v>
      </c>
      <c r="F99" s="52">
        <v>57</v>
      </c>
      <c r="G99" s="53">
        <v>73</v>
      </c>
      <c r="H99" s="101"/>
      <c r="I99" s="101"/>
    </row>
    <row r="100" spans="1:9" x14ac:dyDescent="0.25">
      <c r="A100" s="48" t="s">
        <v>170</v>
      </c>
      <c r="B100" s="41">
        <f t="shared" si="0"/>
        <v>196</v>
      </c>
      <c r="C100" s="52"/>
      <c r="D100" s="52">
        <v>45</v>
      </c>
      <c r="E100" s="52">
        <v>54</v>
      </c>
      <c r="F100" s="52">
        <v>63</v>
      </c>
      <c r="G100" s="53">
        <v>34</v>
      </c>
      <c r="H100" s="101"/>
      <c r="I100" s="101"/>
    </row>
    <row r="101" spans="1:9" x14ac:dyDescent="0.25">
      <c r="A101" s="49" t="s">
        <v>171</v>
      </c>
      <c r="B101" s="41">
        <f t="shared" si="0"/>
        <v>0</v>
      </c>
      <c r="C101" s="52"/>
      <c r="D101" s="52">
        <v>0</v>
      </c>
      <c r="E101" s="52">
        <v>0</v>
      </c>
      <c r="F101" s="52">
        <v>0</v>
      </c>
      <c r="G101" s="53">
        <v>0</v>
      </c>
      <c r="H101" s="101"/>
      <c r="I101" s="101"/>
    </row>
    <row r="102" spans="1:9" x14ac:dyDescent="0.25">
      <c r="A102" s="40" t="s">
        <v>172</v>
      </c>
      <c r="B102" s="41">
        <f t="shared" si="0"/>
        <v>454</v>
      </c>
      <c r="C102" s="42"/>
      <c r="D102" s="43">
        <f>SUM(D103:D105)</f>
        <v>104</v>
      </c>
      <c r="E102" s="43">
        <f t="shared" ref="E102:G102" si="5">SUM(E103:E105)</f>
        <v>123</v>
      </c>
      <c r="F102" s="43">
        <f t="shared" si="5"/>
        <v>120</v>
      </c>
      <c r="G102" s="43">
        <f t="shared" si="5"/>
        <v>107</v>
      </c>
      <c r="H102" s="101"/>
      <c r="I102" s="101"/>
    </row>
    <row r="103" spans="1:9" x14ac:dyDescent="0.25">
      <c r="A103" s="45" t="s">
        <v>169</v>
      </c>
      <c r="B103" s="41">
        <f t="shared" si="0"/>
        <v>254</v>
      </c>
      <c r="C103" s="52"/>
      <c r="D103" s="52">
        <v>58</v>
      </c>
      <c r="E103" s="52">
        <v>65</v>
      </c>
      <c r="F103" s="52">
        <v>57</v>
      </c>
      <c r="G103" s="53">
        <v>74</v>
      </c>
      <c r="H103" s="101"/>
      <c r="I103" s="101"/>
    </row>
    <row r="104" spans="1:9" x14ac:dyDescent="0.25">
      <c r="A104" s="48" t="s">
        <v>170</v>
      </c>
      <c r="B104" s="41">
        <f t="shared" si="0"/>
        <v>200</v>
      </c>
      <c r="C104" s="52"/>
      <c r="D104" s="52">
        <v>46</v>
      </c>
      <c r="E104" s="52">
        <v>58</v>
      </c>
      <c r="F104" s="52">
        <v>63</v>
      </c>
      <c r="G104" s="53">
        <v>33</v>
      </c>
      <c r="H104" s="101"/>
      <c r="I104" s="101"/>
    </row>
    <row r="105" spans="1:9" x14ac:dyDescent="0.25">
      <c r="A105" s="49" t="s">
        <v>171</v>
      </c>
      <c r="B105" s="41">
        <f t="shared" si="0"/>
        <v>0</v>
      </c>
      <c r="C105" s="52"/>
      <c r="D105" s="52">
        <v>0</v>
      </c>
      <c r="E105" s="52">
        <v>0</v>
      </c>
      <c r="F105" s="52">
        <v>0</v>
      </c>
      <c r="G105" s="53">
        <v>0</v>
      </c>
      <c r="H105" s="101"/>
      <c r="I105" s="101"/>
    </row>
    <row r="106" spans="1:9" x14ac:dyDescent="0.25">
      <c r="A106" s="40" t="s">
        <v>204</v>
      </c>
      <c r="B106" s="41">
        <f t="shared" si="0"/>
        <v>454</v>
      </c>
      <c r="C106" s="42"/>
      <c r="D106" s="43">
        <f>SUM(D107:D109)</f>
        <v>104</v>
      </c>
      <c r="E106" s="43">
        <f t="shared" ref="E106:G106" si="6">SUM(E107:E109)</f>
        <v>123</v>
      </c>
      <c r="F106" s="43">
        <f t="shared" si="6"/>
        <v>120</v>
      </c>
      <c r="G106" s="43">
        <f t="shared" si="6"/>
        <v>107</v>
      </c>
      <c r="H106" s="101"/>
      <c r="I106" s="101"/>
    </row>
    <row r="107" spans="1:9" x14ac:dyDescent="0.25">
      <c r="A107" s="45" t="s">
        <v>169</v>
      </c>
      <c r="B107" s="41">
        <f t="shared" si="0"/>
        <v>249</v>
      </c>
      <c r="C107" s="52"/>
      <c r="D107" s="52">
        <v>58</v>
      </c>
      <c r="E107" s="52">
        <v>65</v>
      </c>
      <c r="F107" s="52">
        <v>57</v>
      </c>
      <c r="G107" s="53">
        <v>69</v>
      </c>
      <c r="H107" s="101"/>
      <c r="I107" s="101"/>
    </row>
    <row r="108" spans="1:9" x14ac:dyDescent="0.25">
      <c r="A108" s="48" t="s">
        <v>170</v>
      </c>
      <c r="B108" s="41">
        <f t="shared" si="0"/>
        <v>205</v>
      </c>
      <c r="C108" s="52"/>
      <c r="D108" s="52">
        <v>46</v>
      </c>
      <c r="E108" s="52">
        <v>58</v>
      </c>
      <c r="F108" s="52">
        <v>63</v>
      </c>
      <c r="G108" s="53">
        <v>38</v>
      </c>
      <c r="H108" s="101"/>
      <c r="I108" s="101"/>
    </row>
    <row r="109" spans="1:9" x14ac:dyDescent="0.25">
      <c r="A109" s="49" t="s">
        <v>171</v>
      </c>
      <c r="B109" s="41">
        <f t="shared" si="0"/>
        <v>0</v>
      </c>
      <c r="C109" s="52"/>
      <c r="D109" s="52">
        <v>0</v>
      </c>
      <c r="E109" s="52">
        <v>0</v>
      </c>
      <c r="F109" s="52">
        <v>0</v>
      </c>
      <c r="G109" s="53">
        <v>0</v>
      </c>
      <c r="H109" s="101"/>
      <c r="I109" s="101"/>
    </row>
    <row r="110" spans="1:9" x14ac:dyDescent="0.25">
      <c r="A110" s="37" t="s">
        <v>173</v>
      </c>
      <c r="B110" s="38"/>
      <c r="C110" s="38"/>
      <c r="D110" s="38"/>
      <c r="E110" s="38"/>
      <c r="F110" s="38"/>
      <c r="G110" s="39"/>
      <c r="H110" s="101"/>
      <c r="I110" s="101"/>
    </row>
    <row r="111" spans="1:9" x14ac:dyDescent="0.25">
      <c r="A111" s="40" t="s">
        <v>205</v>
      </c>
      <c r="B111" s="41">
        <f t="shared" ref="B111:B146" si="7">SUM(C111:G111)</f>
        <v>209</v>
      </c>
      <c r="C111" s="42">
        <f>SUM(C112:C114)</f>
        <v>105</v>
      </c>
      <c r="D111" s="42">
        <f>SUM(D112:D114)</f>
        <v>104</v>
      </c>
      <c r="E111" s="42"/>
      <c r="F111" s="42"/>
      <c r="G111" s="44"/>
      <c r="H111" s="101"/>
      <c r="I111" s="101"/>
    </row>
    <row r="112" spans="1:9" x14ac:dyDescent="0.25">
      <c r="A112" s="45" t="s">
        <v>169</v>
      </c>
      <c r="B112" s="41">
        <f t="shared" si="7"/>
        <v>121</v>
      </c>
      <c r="C112" s="52">
        <v>57</v>
      </c>
      <c r="D112" s="52">
        <v>64</v>
      </c>
      <c r="E112" s="52"/>
      <c r="F112" s="52"/>
      <c r="G112" s="53"/>
      <c r="H112" s="101"/>
      <c r="I112" s="101"/>
    </row>
    <row r="113" spans="1:16" x14ac:dyDescent="0.25">
      <c r="A113" s="48" t="s">
        <v>170</v>
      </c>
      <c r="B113" s="41">
        <f t="shared" si="7"/>
        <v>88</v>
      </c>
      <c r="C113" s="52">
        <v>48</v>
      </c>
      <c r="D113" s="52">
        <v>40</v>
      </c>
      <c r="E113" s="52"/>
      <c r="F113" s="52"/>
      <c r="G113" s="53"/>
      <c r="H113" s="101"/>
      <c r="I113" s="101"/>
    </row>
    <row r="114" spans="1:16" x14ac:dyDescent="0.25">
      <c r="A114" s="49" t="s">
        <v>171</v>
      </c>
      <c r="B114" s="41">
        <f t="shared" si="7"/>
        <v>0</v>
      </c>
      <c r="C114" s="52">
        <v>0</v>
      </c>
      <c r="D114" s="52">
        <v>0</v>
      </c>
      <c r="E114" s="52"/>
      <c r="F114" s="52"/>
      <c r="G114" s="53"/>
      <c r="H114" s="101"/>
      <c r="I114" s="101"/>
    </row>
    <row r="115" spans="1:16" x14ac:dyDescent="0.25">
      <c r="A115" s="40" t="s">
        <v>206</v>
      </c>
      <c r="B115" s="41">
        <f t="shared" si="7"/>
        <v>209</v>
      </c>
      <c r="C115" s="42">
        <f>SUM(C116:C118)</f>
        <v>105</v>
      </c>
      <c r="D115" s="42">
        <f>SUM(D116:D118)</f>
        <v>104</v>
      </c>
      <c r="E115" s="42"/>
      <c r="F115" s="42"/>
      <c r="G115" s="44"/>
      <c r="H115" s="101"/>
      <c r="I115" s="101"/>
    </row>
    <row r="116" spans="1:16" x14ac:dyDescent="0.25">
      <c r="A116" s="45" t="s">
        <v>169</v>
      </c>
      <c r="B116" s="41">
        <f t="shared" si="7"/>
        <v>125</v>
      </c>
      <c r="C116" s="52">
        <v>58</v>
      </c>
      <c r="D116" s="52">
        <v>67</v>
      </c>
      <c r="E116" s="52"/>
      <c r="F116" s="52"/>
      <c r="G116" s="53"/>
    </row>
    <row r="117" spans="1:16" x14ac:dyDescent="0.25">
      <c r="A117" s="48" t="s">
        <v>170</v>
      </c>
      <c r="B117" s="41">
        <f t="shared" si="7"/>
        <v>84</v>
      </c>
      <c r="C117" s="52">
        <v>47</v>
      </c>
      <c r="D117" s="52">
        <v>37</v>
      </c>
      <c r="E117" s="52"/>
      <c r="F117" s="52"/>
      <c r="G117" s="53"/>
    </row>
    <row r="118" spans="1:16" x14ac:dyDescent="0.25">
      <c r="A118" s="49" t="s">
        <v>171</v>
      </c>
      <c r="B118" s="41">
        <f t="shared" si="7"/>
        <v>0</v>
      </c>
      <c r="C118" s="52">
        <v>0</v>
      </c>
      <c r="D118" s="52">
        <v>0</v>
      </c>
      <c r="E118" s="52"/>
      <c r="F118" s="52"/>
      <c r="G118" s="53"/>
    </row>
    <row r="119" spans="1:16" x14ac:dyDescent="0.25">
      <c r="A119" s="40" t="s">
        <v>207</v>
      </c>
      <c r="B119" s="41">
        <f t="shared" si="7"/>
        <v>209</v>
      </c>
      <c r="C119" s="42">
        <f>SUM(C120:C122)</f>
        <v>105</v>
      </c>
      <c r="D119" s="42">
        <f>SUM(D120:D122)</f>
        <v>104</v>
      </c>
      <c r="E119" s="42"/>
      <c r="F119" s="42"/>
      <c r="G119" s="44"/>
    </row>
    <row r="120" spans="1:16" s="17" customFormat="1" x14ac:dyDescent="0.25">
      <c r="A120" s="45" t="s">
        <v>169</v>
      </c>
      <c r="B120" s="41">
        <f t="shared" si="7"/>
        <v>123</v>
      </c>
      <c r="C120" s="52">
        <v>59</v>
      </c>
      <c r="D120" s="52">
        <v>64</v>
      </c>
      <c r="E120" s="52"/>
      <c r="F120" s="52"/>
      <c r="G120" s="53"/>
      <c r="J120"/>
      <c r="K120"/>
      <c r="L120"/>
      <c r="M120"/>
      <c r="N120"/>
      <c r="O120"/>
      <c r="P120"/>
    </row>
    <row r="121" spans="1:16" x14ac:dyDescent="0.25">
      <c r="A121" s="48" t="s">
        <v>170</v>
      </c>
      <c r="B121" s="41">
        <f t="shared" si="7"/>
        <v>86</v>
      </c>
      <c r="C121" s="52">
        <v>46</v>
      </c>
      <c r="D121" s="52">
        <v>40</v>
      </c>
      <c r="E121" s="52"/>
      <c r="F121" s="52"/>
      <c r="G121" s="53"/>
    </row>
    <row r="122" spans="1:16" x14ac:dyDescent="0.25">
      <c r="A122" s="49" t="s">
        <v>171</v>
      </c>
      <c r="B122" s="41">
        <f t="shared" si="7"/>
        <v>0</v>
      </c>
      <c r="C122" s="52">
        <v>0</v>
      </c>
      <c r="D122" s="52">
        <v>0</v>
      </c>
      <c r="E122" s="52"/>
      <c r="F122" s="52"/>
      <c r="G122" s="53"/>
    </row>
    <row r="123" spans="1:16" x14ac:dyDescent="0.25">
      <c r="A123" s="40" t="s">
        <v>208</v>
      </c>
      <c r="B123" s="41">
        <f t="shared" si="7"/>
        <v>209</v>
      </c>
      <c r="C123" s="42">
        <f>SUM(C124:C126)</f>
        <v>105</v>
      </c>
      <c r="D123" s="42">
        <f>SUM(D124:D126)</f>
        <v>104</v>
      </c>
      <c r="E123" s="42"/>
      <c r="F123" s="42"/>
      <c r="G123" s="44"/>
    </row>
    <row r="124" spans="1:16" x14ac:dyDescent="0.25">
      <c r="A124" s="45" t="s">
        <v>169</v>
      </c>
      <c r="B124" s="41">
        <f t="shared" si="7"/>
        <v>131</v>
      </c>
      <c r="C124" s="52">
        <v>62</v>
      </c>
      <c r="D124" s="52">
        <v>69</v>
      </c>
      <c r="E124" s="52"/>
      <c r="F124" s="52"/>
      <c r="G124" s="53"/>
    </row>
    <row r="125" spans="1:16" x14ac:dyDescent="0.25">
      <c r="A125" s="48" t="s">
        <v>170</v>
      </c>
      <c r="B125" s="41">
        <f t="shared" si="7"/>
        <v>78</v>
      </c>
      <c r="C125" s="52">
        <v>43</v>
      </c>
      <c r="D125" s="52">
        <v>35</v>
      </c>
      <c r="E125" s="52"/>
      <c r="F125" s="52"/>
      <c r="G125" s="53"/>
    </row>
    <row r="126" spans="1:16" x14ac:dyDescent="0.25">
      <c r="A126" s="49" t="s">
        <v>171</v>
      </c>
      <c r="B126" s="41">
        <f t="shared" si="7"/>
        <v>0</v>
      </c>
      <c r="C126" s="52">
        <v>0</v>
      </c>
      <c r="D126" s="52">
        <v>0</v>
      </c>
      <c r="E126" s="52"/>
      <c r="F126" s="52"/>
      <c r="G126" s="53"/>
    </row>
    <row r="127" spans="1:16" x14ac:dyDescent="0.25">
      <c r="A127" s="40" t="s">
        <v>209</v>
      </c>
      <c r="B127" s="41">
        <f t="shared" si="7"/>
        <v>209</v>
      </c>
      <c r="C127" s="42">
        <f>SUM(C128:C130)</f>
        <v>105</v>
      </c>
      <c r="D127" s="42">
        <f>SUM(D128:D130)</f>
        <v>104</v>
      </c>
      <c r="E127" s="42"/>
      <c r="F127" s="42"/>
      <c r="G127" s="44"/>
    </row>
    <row r="128" spans="1:16" x14ac:dyDescent="0.25">
      <c r="A128" s="45" t="s">
        <v>169</v>
      </c>
      <c r="B128" s="41">
        <f t="shared" si="7"/>
        <v>126</v>
      </c>
      <c r="C128" s="52">
        <v>62</v>
      </c>
      <c r="D128" s="52">
        <v>64</v>
      </c>
      <c r="E128" s="52"/>
      <c r="F128" s="52"/>
      <c r="G128" s="53"/>
    </row>
    <row r="129" spans="1:16" x14ac:dyDescent="0.25">
      <c r="A129" s="48" t="s">
        <v>170</v>
      </c>
      <c r="B129" s="41">
        <f t="shared" si="7"/>
        <v>83</v>
      </c>
      <c r="C129" s="52">
        <v>43</v>
      </c>
      <c r="D129" s="52">
        <v>40</v>
      </c>
      <c r="E129" s="52"/>
      <c r="F129" s="52"/>
      <c r="G129" s="53"/>
    </row>
    <row r="130" spans="1:16" x14ac:dyDescent="0.25">
      <c r="A130" s="49" t="s">
        <v>171</v>
      </c>
      <c r="B130" s="41">
        <f t="shared" si="7"/>
        <v>0</v>
      </c>
      <c r="C130" s="52">
        <v>0</v>
      </c>
      <c r="D130" s="52">
        <v>0</v>
      </c>
      <c r="E130" s="52"/>
      <c r="F130" s="52"/>
      <c r="G130" s="53"/>
    </row>
    <row r="131" spans="1:16" x14ac:dyDescent="0.25">
      <c r="A131" s="40" t="s">
        <v>210</v>
      </c>
      <c r="B131" s="41">
        <f t="shared" si="7"/>
        <v>350</v>
      </c>
      <c r="C131" s="42"/>
      <c r="D131" s="43"/>
      <c r="E131" s="42">
        <f>SUM(E132:E134)</f>
        <v>123</v>
      </c>
      <c r="F131" s="42">
        <f t="shared" ref="F131:G131" si="8">SUM(F132:F134)</f>
        <v>120</v>
      </c>
      <c r="G131" s="42">
        <f t="shared" si="8"/>
        <v>107</v>
      </c>
      <c r="H131" s="101"/>
      <c r="I131" s="101"/>
    </row>
    <row r="132" spans="1:16" x14ac:dyDescent="0.25">
      <c r="A132" s="45" t="s">
        <v>169</v>
      </c>
      <c r="B132" s="41">
        <f t="shared" si="7"/>
        <v>199</v>
      </c>
      <c r="C132" s="52"/>
      <c r="D132" s="52"/>
      <c r="E132" s="52">
        <v>66</v>
      </c>
      <c r="F132" s="52">
        <v>57</v>
      </c>
      <c r="G132" s="53">
        <v>76</v>
      </c>
    </row>
    <row r="133" spans="1:16" x14ac:dyDescent="0.25">
      <c r="A133" s="48" t="s">
        <v>170</v>
      </c>
      <c r="B133" s="41">
        <f t="shared" si="7"/>
        <v>151</v>
      </c>
      <c r="C133" s="52"/>
      <c r="D133" s="52"/>
      <c r="E133" s="52">
        <v>57</v>
      </c>
      <c r="F133" s="52">
        <v>63</v>
      </c>
      <c r="G133" s="53">
        <v>31</v>
      </c>
    </row>
    <row r="134" spans="1:16" x14ac:dyDescent="0.25">
      <c r="A134" s="49" t="s">
        <v>171</v>
      </c>
      <c r="B134" s="41">
        <f t="shared" si="7"/>
        <v>0</v>
      </c>
      <c r="C134" s="52"/>
      <c r="D134" s="52"/>
      <c r="E134" s="52">
        <v>0</v>
      </c>
      <c r="F134" s="52">
        <v>0</v>
      </c>
      <c r="G134" s="53">
        <v>0</v>
      </c>
    </row>
    <row r="135" spans="1:16" x14ac:dyDescent="0.25">
      <c r="A135" s="40" t="s">
        <v>211</v>
      </c>
      <c r="B135" s="41">
        <f t="shared" si="7"/>
        <v>350</v>
      </c>
      <c r="C135" s="42"/>
      <c r="D135" s="43"/>
      <c r="E135" s="42">
        <f>SUM(E136:E138)</f>
        <v>123</v>
      </c>
      <c r="F135" s="42">
        <f t="shared" ref="F135:G135" si="9">SUM(F136:F138)</f>
        <v>120</v>
      </c>
      <c r="G135" s="42">
        <f t="shared" si="9"/>
        <v>107</v>
      </c>
    </row>
    <row r="136" spans="1:16" s="17" customFormat="1" x14ac:dyDescent="0.25">
      <c r="A136" s="45" t="s">
        <v>169</v>
      </c>
      <c r="B136" s="41">
        <f t="shared" si="7"/>
        <v>194</v>
      </c>
      <c r="C136" s="52"/>
      <c r="D136" s="52"/>
      <c r="E136" s="52">
        <v>65</v>
      </c>
      <c r="F136" s="52">
        <v>57</v>
      </c>
      <c r="G136" s="53">
        <v>72</v>
      </c>
      <c r="J136"/>
      <c r="K136"/>
      <c r="L136"/>
      <c r="M136"/>
      <c r="N136"/>
      <c r="O136"/>
      <c r="P136"/>
    </row>
    <row r="137" spans="1:16" x14ac:dyDescent="0.25">
      <c r="A137" s="48" t="s">
        <v>170</v>
      </c>
      <c r="B137" s="41">
        <f t="shared" si="7"/>
        <v>156</v>
      </c>
      <c r="C137" s="52"/>
      <c r="D137" s="52"/>
      <c r="E137" s="52">
        <v>58</v>
      </c>
      <c r="F137" s="52">
        <v>63</v>
      </c>
      <c r="G137" s="53">
        <v>35</v>
      </c>
    </row>
    <row r="138" spans="1:16" x14ac:dyDescent="0.25">
      <c r="A138" s="49" t="s">
        <v>171</v>
      </c>
      <c r="B138" s="41">
        <f t="shared" si="7"/>
        <v>0</v>
      </c>
      <c r="C138" s="52"/>
      <c r="D138" s="52"/>
      <c r="E138" s="52">
        <v>0</v>
      </c>
      <c r="F138" s="52">
        <v>0</v>
      </c>
      <c r="G138" s="53">
        <v>0</v>
      </c>
    </row>
    <row r="139" spans="1:16" x14ac:dyDescent="0.25">
      <c r="A139" s="40" t="s">
        <v>212</v>
      </c>
      <c r="B139" s="41">
        <f t="shared" si="7"/>
        <v>350</v>
      </c>
      <c r="C139" s="42"/>
      <c r="D139" s="43"/>
      <c r="E139" s="42">
        <f>SUM(E140:E142)</f>
        <v>123</v>
      </c>
      <c r="F139" s="42">
        <f t="shared" ref="F139:G139" si="10">SUM(F140:F142)</f>
        <v>120</v>
      </c>
      <c r="G139" s="42">
        <f t="shared" si="10"/>
        <v>107</v>
      </c>
    </row>
    <row r="140" spans="1:16" x14ac:dyDescent="0.25">
      <c r="A140" s="45" t="s">
        <v>169</v>
      </c>
      <c r="B140" s="41">
        <f t="shared" si="7"/>
        <v>213</v>
      </c>
      <c r="C140" s="52"/>
      <c r="D140" s="52"/>
      <c r="E140" s="52">
        <v>65</v>
      </c>
      <c r="F140" s="52">
        <v>57</v>
      </c>
      <c r="G140" s="53">
        <v>91</v>
      </c>
    </row>
    <row r="141" spans="1:16" x14ac:dyDescent="0.25">
      <c r="A141" s="48" t="s">
        <v>170</v>
      </c>
      <c r="B141" s="41">
        <f t="shared" si="7"/>
        <v>137</v>
      </c>
      <c r="C141" s="52"/>
      <c r="D141" s="52"/>
      <c r="E141" s="52">
        <v>58</v>
      </c>
      <c r="F141" s="52">
        <v>63</v>
      </c>
      <c r="G141" s="53">
        <v>16</v>
      </c>
    </row>
    <row r="142" spans="1:16" x14ac:dyDescent="0.25">
      <c r="A142" s="49" t="s">
        <v>171</v>
      </c>
      <c r="B142" s="41">
        <f t="shared" si="7"/>
        <v>0</v>
      </c>
      <c r="C142" s="52"/>
      <c r="D142" s="52"/>
      <c r="E142" s="52">
        <v>0</v>
      </c>
      <c r="F142" s="52">
        <v>0</v>
      </c>
      <c r="G142" s="53">
        <v>0</v>
      </c>
    </row>
    <row r="143" spans="1:16" x14ac:dyDescent="0.25">
      <c r="A143" s="40" t="s">
        <v>174</v>
      </c>
      <c r="B143" s="41">
        <f t="shared" si="7"/>
        <v>350</v>
      </c>
      <c r="C143" s="42"/>
      <c r="D143" s="43"/>
      <c r="E143" s="42">
        <f>SUM(E144:E146)</f>
        <v>123</v>
      </c>
      <c r="F143" s="42">
        <f t="shared" ref="F143:G143" si="11">SUM(F144:F146)</f>
        <v>120</v>
      </c>
      <c r="G143" s="42">
        <f t="shared" si="11"/>
        <v>107</v>
      </c>
    </row>
    <row r="144" spans="1:16" x14ac:dyDescent="0.25">
      <c r="A144" s="45" t="s">
        <v>169</v>
      </c>
      <c r="B144" s="41">
        <f t="shared" si="7"/>
        <v>232</v>
      </c>
      <c r="C144" s="52"/>
      <c r="D144" s="52"/>
      <c r="E144" s="52">
        <v>68</v>
      </c>
      <c r="F144" s="52">
        <v>57</v>
      </c>
      <c r="G144" s="53">
        <v>107</v>
      </c>
    </row>
    <row r="145" spans="1:7" x14ac:dyDescent="0.25">
      <c r="A145" s="48" t="s">
        <v>170</v>
      </c>
      <c r="B145" s="41">
        <f t="shared" si="7"/>
        <v>118</v>
      </c>
      <c r="C145" s="52"/>
      <c r="D145" s="52"/>
      <c r="E145" s="52">
        <v>55</v>
      </c>
      <c r="F145" s="52">
        <v>63</v>
      </c>
      <c r="G145" s="53">
        <v>0</v>
      </c>
    </row>
    <row r="146" spans="1:7" x14ac:dyDescent="0.25">
      <c r="A146" s="49" t="s">
        <v>171</v>
      </c>
      <c r="B146" s="41">
        <f t="shared" si="7"/>
        <v>0</v>
      </c>
      <c r="C146" s="52"/>
      <c r="D146" s="52"/>
      <c r="E146" s="52">
        <v>0</v>
      </c>
      <c r="F146" s="52">
        <v>0</v>
      </c>
      <c r="G146" s="53">
        <v>0</v>
      </c>
    </row>
    <row r="147" spans="1:7" ht="16.5" thickBot="1" x14ac:dyDescent="0.3">
      <c r="A147" s="60" t="s">
        <v>175</v>
      </c>
      <c r="B147" s="94">
        <v>9</v>
      </c>
      <c r="C147" s="95">
        <v>1</v>
      </c>
      <c r="D147" s="95">
        <v>2</v>
      </c>
      <c r="E147" s="95">
        <v>2</v>
      </c>
      <c r="F147" s="95">
        <v>4</v>
      </c>
      <c r="G147" s="96">
        <v>0</v>
      </c>
    </row>
    <row r="148" spans="1:7" ht="16.5" thickBot="1" x14ac:dyDescent="0.3">
      <c r="A148" s="61"/>
      <c r="B148" s="97"/>
      <c r="C148" s="61"/>
      <c r="D148" s="61"/>
      <c r="E148" s="61"/>
      <c r="F148" s="61"/>
      <c r="G148" s="61"/>
    </row>
    <row r="149" spans="1:7" x14ac:dyDescent="0.25">
      <c r="A149" s="62" t="s">
        <v>80</v>
      </c>
      <c r="B149" s="98">
        <f>SUM(C149:G149)</f>
        <v>559</v>
      </c>
      <c r="C149" s="42">
        <v>105</v>
      </c>
      <c r="D149" s="43">
        <v>104</v>
      </c>
      <c r="E149" s="42">
        <v>123</v>
      </c>
      <c r="F149" s="42">
        <v>120</v>
      </c>
      <c r="G149" s="44">
        <v>107</v>
      </c>
    </row>
    <row r="150" spans="1:7" x14ac:dyDescent="0.25">
      <c r="A150" s="63" t="s">
        <v>176</v>
      </c>
      <c r="B150" s="41">
        <f>SUM(C150:G150)</f>
        <v>545</v>
      </c>
      <c r="C150" s="42">
        <v>100</v>
      </c>
      <c r="D150" s="43">
        <v>125</v>
      </c>
      <c r="E150" s="42">
        <v>126</v>
      </c>
      <c r="F150" s="42">
        <v>108</v>
      </c>
      <c r="G150" s="44">
        <v>86</v>
      </c>
    </row>
    <row r="151" spans="1:7" x14ac:dyDescent="0.25">
      <c r="A151" s="64" t="s">
        <v>177</v>
      </c>
      <c r="B151" s="41">
        <f>SUM(C151:G151)</f>
        <v>5</v>
      </c>
      <c r="C151" s="65">
        <v>5</v>
      </c>
      <c r="D151" s="65"/>
      <c r="E151" s="65"/>
      <c r="F151" s="65"/>
      <c r="G151" s="55"/>
    </row>
    <row r="152" spans="1:7" ht="35.25" customHeight="1" x14ac:dyDescent="0.25">
      <c r="A152" s="66" t="s">
        <v>178</v>
      </c>
      <c r="B152" s="41">
        <f>SUM(C152:G152)</f>
        <v>0</v>
      </c>
      <c r="C152" s="65"/>
      <c r="D152" s="65"/>
      <c r="E152" s="65"/>
      <c r="F152" s="65"/>
      <c r="G152" s="55"/>
    </row>
    <row r="153" spans="1:7" x14ac:dyDescent="0.25">
      <c r="A153" s="67" t="s">
        <v>179</v>
      </c>
      <c r="B153" s="41">
        <v>0</v>
      </c>
      <c r="C153" s="68"/>
      <c r="D153" s="68"/>
      <c r="E153" s="68"/>
      <c r="F153" s="68"/>
      <c r="G153" s="69"/>
    </row>
    <row r="154" spans="1:7" x14ac:dyDescent="0.25">
      <c r="A154" s="67" t="s">
        <v>180</v>
      </c>
      <c r="B154" s="41">
        <v>5</v>
      </c>
      <c r="C154" s="68"/>
      <c r="D154" s="68"/>
      <c r="E154" s="68"/>
      <c r="F154" s="68"/>
      <c r="G154" s="69"/>
    </row>
    <row r="155" spans="1:7" x14ac:dyDescent="0.25">
      <c r="A155" s="70" t="s">
        <v>181</v>
      </c>
      <c r="B155" s="41">
        <f>SUM(C155:G155)</f>
        <v>183</v>
      </c>
      <c r="C155" s="68">
        <v>28</v>
      </c>
      <c r="D155" s="68">
        <v>39</v>
      </c>
      <c r="E155" s="68">
        <f t="shared" ref="E155:G155" si="12">SUM(E156:E157)</f>
        <v>37</v>
      </c>
      <c r="F155" s="68">
        <f t="shared" si="12"/>
        <v>41</v>
      </c>
      <c r="G155" s="68">
        <f t="shared" si="12"/>
        <v>38</v>
      </c>
    </row>
    <row r="156" spans="1:7" x14ac:dyDescent="0.25">
      <c r="A156" s="71" t="s">
        <v>182</v>
      </c>
      <c r="B156" s="41">
        <f>SUM(C156:G156)</f>
        <v>146</v>
      </c>
      <c r="C156" s="68">
        <v>28</v>
      </c>
      <c r="D156" s="68">
        <v>34</v>
      </c>
      <c r="E156" s="68">
        <v>30</v>
      </c>
      <c r="F156" s="68">
        <v>29</v>
      </c>
      <c r="G156" s="69">
        <v>25</v>
      </c>
    </row>
    <row r="157" spans="1:7" ht="16.5" thickBot="1" x14ac:dyDescent="0.3">
      <c r="A157" s="72" t="s">
        <v>183</v>
      </c>
      <c r="B157" s="41">
        <f>SUM(C157:G157)</f>
        <v>37</v>
      </c>
      <c r="C157" s="42"/>
      <c r="D157" s="43">
        <v>5</v>
      </c>
      <c r="E157" s="42">
        <v>7</v>
      </c>
      <c r="F157" s="42">
        <v>12</v>
      </c>
      <c r="G157" s="44">
        <v>13</v>
      </c>
    </row>
    <row r="158" spans="1:7" ht="14.25" customHeight="1" x14ac:dyDescent="0.25"/>
    <row r="159" spans="1:7" x14ac:dyDescent="0.25">
      <c r="B159" s="108" t="s">
        <v>221</v>
      </c>
      <c r="C159" s="108"/>
      <c r="D159" s="108"/>
      <c r="E159" s="108"/>
      <c r="F159" s="108"/>
    </row>
    <row r="160" spans="1:7" x14ac:dyDescent="0.25">
      <c r="B160" s="100"/>
      <c r="C160" s="100"/>
      <c r="D160" s="102" t="s">
        <v>8</v>
      </c>
      <c r="E160" s="100"/>
      <c r="F160" s="100"/>
    </row>
    <row r="161" spans="2:6" x14ac:dyDescent="0.25">
      <c r="B161" s="100"/>
      <c r="C161" s="100"/>
      <c r="D161" s="102" t="s">
        <v>9</v>
      </c>
      <c r="E161" s="100"/>
      <c r="F161" s="100"/>
    </row>
  </sheetData>
  <mergeCells count="6">
    <mergeCell ref="B159:F159"/>
    <mergeCell ref="A4:H4"/>
    <mergeCell ref="A6:A7"/>
    <mergeCell ref="B6:B7"/>
    <mergeCell ref="C6:G6"/>
    <mergeCell ref="A5:H5"/>
  </mergeCells>
  <dataValidations count="3">
    <dataValidation allowBlank="1" showInputMessage="1" showErrorMessage="1" errorTitle="Lçi nhËp d÷ liÖu" error="ChØ nhËp d÷ liÖu kiÓu sè, kh«ng nhËp ch÷." sqref="E123:G123 B57:G57 C45:G45 D13:G13 D21:G21 D49:G49 D9:G9 C65:G65 L22:M22 D41:G41 D37:G37 D149:G150 E90:G90 D33:G33 D17:G17 C110:G110 B9:B28 B58:B60 B61:G61 D53:G53 D70:G70 B30:B56 E78:G78 E94:G94 E111:G111 E115:G115 E119:G119 E86:G86 D143 D139 E127:G127 D131 D135 D102:G102 D98:G98 D157:G157 B62:B147 D106:G106 E82:G82 D66:G66 B29:G29 C25:G25 B149:B157 D74:G74"/>
    <dataValidation type="whole" allowBlank="1" showInputMessage="1" showErrorMessage="1" errorTitle="Lçi nhËp d÷ liÖu" error="ChØ nhËp d÷ liÖu kiÓu sè, kh«ng nhËp ch÷." sqref="C9 K22 C13 C17 C21 C33 C37 C41 C49 C53 C66 C157 C70 C82:D82 C74 C78:D78 C86:D86 C90:D90 C111:D111 C94:D94 C127:D127 C115:D115 C123:D123 C98 C102 C106 C131 C135 C139 C143 C149:C150 C119:D119 E135:G135 E131:G131 E139:G139 E143:G143">
      <formula1>0</formula1>
      <formula2>100000</formula2>
    </dataValidation>
    <dataValidation type="whole" allowBlank="1" showErrorMessage="1" errorTitle="Lỗi nhập dữ liệu" error="Chỉ nhập dữ liệu số tối đa 2000" sqref="C58:G60 C50:G52 C14:G16 C22:G24 C91:G93 C10:G12 C18:G20 C34:G36 C38:G40 C54:G56 C62:G64 C107:G109 C42:G44 C30:G32 C71:G73 C75:G77 C79:G81 C83:G85 C87:G89 C112:G114 C116:G118 C120:G122 C124:G126 C128:G130 C46:G48 C95:G97 C99:G101 C103:G105 C144:G146 C132:G134 C136:G138 C140:G142 C67:G69 C26:G28 C151:G156">
      <formula1>0</formula1>
      <formula2>2000</formula2>
    </dataValidation>
  </dataValidations>
  <pageMargins left="0.7" right="0.36" top="0.34" bottom="0.3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67" zoomScaleNormal="100" workbookViewId="0">
      <selection activeCell="B72" sqref="B72"/>
    </sheetView>
  </sheetViews>
  <sheetFormatPr defaultRowHeight="15.75" x14ac:dyDescent="0.25"/>
  <cols>
    <col min="1" max="1" width="6.7109375" customWidth="1"/>
    <col min="2" max="2" width="44.7109375" customWidth="1"/>
    <col min="3" max="3" width="12.28515625" customWidth="1"/>
    <col min="4" max="4" width="15.570312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185</v>
      </c>
      <c r="D1" s="2"/>
      <c r="E1" s="108" t="s">
        <v>82</v>
      </c>
      <c r="F1" s="108"/>
      <c r="G1" s="108"/>
      <c r="H1" s="108"/>
      <c r="I1" s="2"/>
    </row>
    <row r="2" spans="1:16" s="6" customFormat="1" ht="16.5" x14ac:dyDescent="0.25">
      <c r="A2" s="1" t="s">
        <v>184</v>
      </c>
      <c r="D2" s="2"/>
      <c r="E2" s="2"/>
      <c r="F2" s="2"/>
      <c r="G2" s="2"/>
      <c r="H2" s="2"/>
      <c r="I2" s="2"/>
    </row>
    <row r="3" spans="1:16" s="6" customFormat="1" ht="16.5" x14ac:dyDescent="0.25">
      <c r="D3" s="2"/>
      <c r="E3" s="2"/>
      <c r="F3" s="2"/>
      <c r="G3" s="2"/>
      <c r="H3" s="2"/>
      <c r="I3" s="2"/>
    </row>
    <row r="4" spans="1:16" x14ac:dyDescent="0.25">
      <c r="A4" s="113" t="s">
        <v>0</v>
      </c>
      <c r="B4" s="113"/>
      <c r="C4" s="113"/>
      <c r="D4" s="113"/>
      <c r="E4" s="16"/>
      <c r="F4" s="16"/>
      <c r="G4" s="16"/>
      <c r="H4" s="16"/>
      <c r="I4" s="16"/>
      <c r="J4" s="16"/>
      <c r="K4" s="16"/>
      <c r="L4" s="16"/>
      <c r="M4" s="16"/>
      <c r="N4" s="16"/>
      <c r="O4" s="16"/>
      <c r="P4" s="16"/>
    </row>
    <row r="5" spans="1:16" s="14" customFormat="1" ht="15.75" customHeight="1" x14ac:dyDescent="0.25">
      <c r="A5" s="129" t="s">
        <v>214</v>
      </c>
      <c r="B5" s="129"/>
      <c r="C5" s="129"/>
      <c r="D5" s="129"/>
      <c r="E5" s="129"/>
      <c r="F5" s="129"/>
      <c r="G5" s="129"/>
      <c r="H5" s="12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83</v>
      </c>
      <c r="C8" s="4"/>
      <c r="D8" s="4" t="s">
        <v>84</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8"/>
      <c r="P10" s="18"/>
    </row>
    <row r="11" spans="1:16" s="14" customFormat="1" x14ac:dyDescent="0.25">
      <c r="A11" s="4">
        <v>2</v>
      </c>
      <c r="B11" s="5" t="s">
        <v>17</v>
      </c>
      <c r="C11" s="9">
        <v>5</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85</v>
      </c>
      <c r="C13" s="9"/>
      <c r="D13" s="9" t="s">
        <v>15</v>
      </c>
      <c r="E13" s="18"/>
      <c r="F13" s="18"/>
      <c r="G13" s="18"/>
      <c r="H13" s="18"/>
      <c r="I13" s="18"/>
      <c r="J13" s="18"/>
      <c r="K13" s="18"/>
      <c r="L13" s="18"/>
      <c r="M13" s="18"/>
      <c r="N13" s="18"/>
      <c r="O13" s="18"/>
      <c r="P13" s="18"/>
    </row>
    <row r="14" spans="1:16" s="14" customFormat="1" x14ac:dyDescent="0.25">
      <c r="A14" s="3" t="s">
        <v>5</v>
      </c>
      <c r="B14" s="10" t="s">
        <v>86</v>
      </c>
      <c r="C14" s="9"/>
      <c r="D14" s="9" t="s">
        <v>15</v>
      </c>
      <c r="E14" s="18"/>
      <c r="F14" s="18"/>
      <c r="G14" s="18"/>
      <c r="H14" s="18"/>
      <c r="I14" s="18"/>
      <c r="J14" s="18"/>
      <c r="K14" s="18"/>
      <c r="L14" s="18"/>
      <c r="M14" s="18"/>
      <c r="N14" s="18"/>
      <c r="O14" s="18"/>
      <c r="P14" s="18"/>
    </row>
    <row r="15" spans="1:16" s="14" customFormat="1" ht="18.75" x14ac:dyDescent="0.25">
      <c r="A15" s="3" t="s">
        <v>6</v>
      </c>
      <c r="B15" s="10" t="s">
        <v>87</v>
      </c>
      <c r="C15" s="9">
        <v>10071</v>
      </c>
      <c r="D15" s="9">
        <v>20</v>
      </c>
      <c r="E15" s="18"/>
      <c r="F15" s="18"/>
      <c r="G15" s="18"/>
      <c r="H15" s="18"/>
      <c r="I15" s="18"/>
      <c r="J15" s="18"/>
      <c r="K15" s="18"/>
      <c r="L15" s="18"/>
      <c r="M15" s="18"/>
      <c r="N15" s="18"/>
      <c r="O15" s="18"/>
      <c r="P15" s="18"/>
    </row>
    <row r="16" spans="1:16" s="14" customFormat="1" ht="18.75" x14ac:dyDescent="0.25">
      <c r="A16" s="3" t="s">
        <v>10</v>
      </c>
      <c r="B16" s="10" t="s">
        <v>88</v>
      </c>
      <c r="C16" s="9">
        <v>2000</v>
      </c>
      <c r="D16" s="9">
        <v>4</v>
      </c>
      <c r="E16" s="18"/>
      <c r="F16" s="18"/>
      <c r="G16" s="18"/>
      <c r="H16" s="18"/>
      <c r="I16" s="18"/>
      <c r="J16" s="18"/>
      <c r="K16" s="18"/>
      <c r="L16" s="18"/>
      <c r="M16" s="18"/>
      <c r="N16" s="18"/>
      <c r="O16" s="18"/>
      <c r="P16" s="18"/>
    </row>
    <row r="17" spans="1:16" s="14" customFormat="1" x14ac:dyDescent="0.25">
      <c r="A17" s="3" t="s">
        <v>11</v>
      </c>
      <c r="B17" s="10" t="s">
        <v>89</v>
      </c>
      <c r="C17" s="9">
        <f>SUM(D18:D26)</f>
        <v>514</v>
      </c>
      <c r="D17" s="9"/>
      <c r="E17" s="18"/>
      <c r="F17" s="18"/>
      <c r="G17" s="18"/>
      <c r="H17" s="18"/>
      <c r="I17" s="18"/>
      <c r="J17" s="18"/>
      <c r="K17" s="18"/>
      <c r="L17" s="18"/>
      <c r="M17" s="18"/>
      <c r="N17" s="18"/>
      <c r="O17" s="18"/>
      <c r="P17" s="18"/>
    </row>
    <row r="18" spans="1:16" s="14" customFormat="1" ht="18.75" x14ac:dyDescent="0.25">
      <c r="A18" s="4">
        <v>1</v>
      </c>
      <c r="B18" s="5" t="s">
        <v>90</v>
      </c>
      <c r="C18" s="9">
        <v>943</v>
      </c>
      <c r="D18" s="9" t="s">
        <v>145</v>
      </c>
      <c r="E18" s="18"/>
      <c r="F18" s="18"/>
      <c r="G18" s="18"/>
      <c r="H18" s="18"/>
      <c r="I18" s="18"/>
      <c r="J18" s="18"/>
      <c r="K18" s="18"/>
      <c r="L18" s="18"/>
      <c r="M18" s="18"/>
      <c r="N18" s="18"/>
      <c r="O18" s="18"/>
      <c r="P18" s="18"/>
    </row>
    <row r="19" spans="1:16" s="14" customFormat="1" ht="18.75" x14ac:dyDescent="0.25">
      <c r="A19" s="4">
        <v>2</v>
      </c>
      <c r="B19" s="5" t="s">
        <v>91</v>
      </c>
      <c r="C19" s="9">
        <v>3</v>
      </c>
      <c r="D19" s="9">
        <v>97</v>
      </c>
      <c r="E19" s="18"/>
      <c r="F19" s="18"/>
      <c r="G19" s="18"/>
      <c r="H19" s="18"/>
      <c r="I19" s="18"/>
      <c r="J19" s="18"/>
      <c r="K19" s="18"/>
      <c r="L19" s="18"/>
      <c r="M19" s="18"/>
      <c r="N19" s="18"/>
      <c r="O19" s="18"/>
      <c r="P19" s="18"/>
    </row>
    <row r="20" spans="1:16" s="14" customFormat="1" ht="34.5" x14ac:dyDescent="0.25">
      <c r="A20" s="4">
        <v>3</v>
      </c>
      <c r="B20" s="11" t="s">
        <v>92</v>
      </c>
      <c r="C20" s="9"/>
      <c r="D20" s="9"/>
      <c r="E20" s="18"/>
      <c r="F20" s="18"/>
      <c r="G20" s="18"/>
      <c r="H20" s="18"/>
      <c r="I20" s="18"/>
      <c r="J20" s="18"/>
      <c r="K20" s="18"/>
      <c r="L20" s="18"/>
      <c r="M20" s="18"/>
      <c r="N20" s="18"/>
      <c r="O20" s="18"/>
      <c r="P20" s="18"/>
    </row>
    <row r="21" spans="1:16" s="14" customFormat="1" ht="18.75" x14ac:dyDescent="0.25">
      <c r="A21" s="4">
        <v>4</v>
      </c>
      <c r="B21" s="11" t="s">
        <v>93</v>
      </c>
      <c r="C21" s="9">
        <v>2</v>
      </c>
      <c r="D21" s="9">
        <v>142</v>
      </c>
      <c r="E21" s="18"/>
      <c r="F21" s="18"/>
      <c r="G21" s="18"/>
      <c r="H21" s="18"/>
      <c r="I21" s="18"/>
      <c r="J21" s="18"/>
      <c r="K21" s="18"/>
      <c r="L21" s="18"/>
      <c r="M21" s="18"/>
      <c r="N21" s="18"/>
      <c r="O21" s="18"/>
      <c r="P21" s="18"/>
    </row>
    <row r="22" spans="1:16" s="14" customFormat="1" ht="18.75" x14ac:dyDescent="0.25">
      <c r="A22" s="4">
        <v>5</v>
      </c>
      <c r="B22" s="11" t="s">
        <v>94</v>
      </c>
      <c r="C22" s="9">
        <v>1</v>
      </c>
      <c r="D22" s="9">
        <v>71</v>
      </c>
      <c r="E22" s="18"/>
      <c r="F22" s="18"/>
      <c r="G22" s="18"/>
      <c r="H22" s="18"/>
      <c r="I22" s="18"/>
      <c r="J22" s="18"/>
      <c r="K22" s="18"/>
      <c r="L22" s="18"/>
      <c r="M22" s="18"/>
      <c r="N22" s="18"/>
      <c r="O22" s="18"/>
      <c r="P22" s="18"/>
    </row>
    <row r="23" spans="1:16" s="14" customFormat="1" ht="18.75" x14ac:dyDescent="0.25">
      <c r="A23" s="4">
        <v>6</v>
      </c>
      <c r="B23" s="11" t="s">
        <v>95</v>
      </c>
      <c r="C23" s="9">
        <v>1</v>
      </c>
      <c r="D23" s="9">
        <v>71</v>
      </c>
      <c r="E23" s="18"/>
      <c r="F23" s="18"/>
      <c r="G23" s="18"/>
      <c r="H23" s="18"/>
      <c r="I23" s="18"/>
      <c r="J23" s="18"/>
      <c r="K23" s="18"/>
      <c r="L23" s="18"/>
      <c r="M23" s="18"/>
      <c r="N23" s="18"/>
      <c r="O23" s="18"/>
      <c r="P23" s="18"/>
    </row>
    <row r="24" spans="1:16" s="14" customFormat="1" ht="18.75" x14ac:dyDescent="0.25">
      <c r="A24" s="4">
        <v>7</v>
      </c>
      <c r="B24" s="11" t="s">
        <v>96</v>
      </c>
      <c r="C24" s="9">
        <v>1</v>
      </c>
      <c r="D24" s="9">
        <v>71</v>
      </c>
      <c r="E24" s="18"/>
      <c r="F24" s="18"/>
      <c r="G24" s="18"/>
      <c r="H24" s="18"/>
      <c r="I24" s="18"/>
      <c r="J24" s="18"/>
      <c r="K24" s="18"/>
      <c r="L24" s="18"/>
      <c r="M24" s="18"/>
      <c r="N24" s="18"/>
      <c r="O24" s="18"/>
      <c r="P24" s="18"/>
    </row>
    <row r="25" spans="1:16" s="14" customFormat="1" ht="34.5" x14ac:dyDescent="0.25">
      <c r="A25" s="4">
        <v>8</v>
      </c>
      <c r="B25" s="11" t="s">
        <v>97</v>
      </c>
      <c r="C25" s="9"/>
      <c r="D25" s="9"/>
      <c r="E25" s="18"/>
      <c r="F25" s="18"/>
      <c r="G25" s="18"/>
      <c r="H25" s="18"/>
      <c r="I25" s="18"/>
      <c r="J25" s="18"/>
      <c r="K25" s="18"/>
      <c r="L25" s="18"/>
      <c r="M25" s="18"/>
      <c r="N25" s="18"/>
      <c r="O25" s="18"/>
      <c r="P25" s="18"/>
    </row>
    <row r="26" spans="1:16" s="14" customFormat="1" ht="34.5" x14ac:dyDescent="0.25">
      <c r="A26" s="4">
        <v>9</v>
      </c>
      <c r="B26" s="11" t="s">
        <v>98</v>
      </c>
      <c r="C26" s="9">
        <v>2</v>
      </c>
      <c r="D26" s="9">
        <v>62</v>
      </c>
      <c r="E26" s="18"/>
      <c r="F26" s="18"/>
      <c r="G26" s="18"/>
      <c r="H26" s="18"/>
      <c r="I26" s="18"/>
      <c r="J26" s="18"/>
      <c r="K26" s="18"/>
      <c r="L26" s="18"/>
      <c r="M26" s="18"/>
      <c r="N26" s="18"/>
      <c r="O26" s="18"/>
      <c r="P26" s="18"/>
    </row>
    <row r="27" spans="1:16" s="14" customFormat="1" ht="31.5" x14ac:dyDescent="0.25">
      <c r="A27" s="3" t="s">
        <v>19</v>
      </c>
      <c r="B27" s="10" t="s">
        <v>99</v>
      </c>
      <c r="C27" s="9"/>
      <c r="D27" s="9" t="s">
        <v>100</v>
      </c>
      <c r="E27" s="18"/>
      <c r="F27" s="18"/>
      <c r="G27" s="18"/>
      <c r="H27" s="18"/>
      <c r="I27" s="18"/>
      <c r="J27" s="18"/>
      <c r="K27" s="18"/>
      <c r="L27" s="18"/>
      <c r="M27" s="18"/>
      <c r="N27" s="18"/>
      <c r="O27" s="18"/>
      <c r="P27" s="18"/>
    </row>
    <row r="28" spans="1:16" s="14" customFormat="1" ht="31.5" x14ac:dyDescent="0.25">
      <c r="A28" s="4">
        <v>1</v>
      </c>
      <c r="B28" s="5" t="s">
        <v>101</v>
      </c>
      <c r="C28" s="9"/>
      <c r="D28" s="9"/>
      <c r="E28" s="18"/>
      <c r="F28" s="18"/>
      <c r="G28" s="18"/>
      <c r="H28" s="18"/>
      <c r="I28" s="18"/>
      <c r="J28" s="18"/>
      <c r="K28" s="18"/>
      <c r="L28" s="18"/>
      <c r="M28" s="18"/>
      <c r="N28" s="18"/>
      <c r="O28" s="18"/>
      <c r="P28" s="18"/>
    </row>
    <row r="29" spans="1:16" s="14" customFormat="1" x14ac:dyDescent="0.25">
      <c r="A29" s="4">
        <v>1.1000000000000001</v>
      </c>
      <c r="B29" s="5" t="s">
        <v>102</v>
      </c>
      <c r="C29" s="9">
        <v>4</v>
      </c>
      <c r="D29" s="9">
        <v>1</v>
      </c>
      <c r="E29" s="18"/>
      <c r="F29" s="18"/>
      <c r="G29" s="18"/>
      <c r="H29" s="18"/>
      <c r="I29" s="18"/>
      <c r="J29" s="18"/>
      <c r="K29" s="18"/>
      <c r="L29" s="18"/>
      <c r="M29" s="18"/>
      <c r="N29" s="18"/>
      <c r="O29" s="18"/>
      <c r="P29" s="18"/>
    </row>
    <row r="30" spans="1:16" s="14" customFormat="1" x14ac:dyDescent="0.25">
      <c r="A30" s="4">
        <v>1.2</v>
      </c>
      <c r="B30" s="5" t="s">
        <v>103</v>
      </c>
      <c r="C30" s="9">
        <v>4</v>
      </c>
      <c r="D30" s="9">
        <v>1</v>
      </c>
      <c r="E30" s="18"/>
      <c r="F30" s="18"/>
      <c r="G30" s="18"/>
      <c r="H30" s="18"/>
      <c r="I30" s="18"/>
      <c r="J30" s="18"/>
      <c r="K30" s="18"/>
      <c r="L30" s="18"/>
      <c r="M30" s="18"/>
      <c r="N30" s="18"/>
      <c r="O30" s="18"/>
      <c r="P30" s="18"/>
    </row>
    <row r="31" spans="1:16" s="14" customFormat="1" x14ac:dyDescent="0.25">
      <c r="A31" s="4">
        <v>1.3</v>
      </c>
      <c r="B31" s="5" t="s">
        <v>104</v>
      </c>
      <c r="C31" s="9">
        <v>4</v>
      </c>
      <c r="D31" s="9">
        <v>1</v>
      </c>
      <c r="E31" s="18"/>
      <c r="F31" s="18"/>
      <c r="G31" s="18"/>
      <c r="H31" s="18"/>
      <c r="I31" s="18"/>
      <c r="J31" s="18"/>
      <c r="K31" s="18"/>
      <c r="L31" s="18"/>
      <c r="M31" s="18"/>
      <c r="N31" s="18"/>
      <c r="O31" s="18"/>
      <c r="P31" s="18"/>
    </row>
    <row r="32" spans="1:16" s="14" customFormat="1" x14ac:dyDescent="0.25">
      <c r="A32" s="4">
        <v>1.4</v>
      </c>
      <c r="B32" s="5" t="s">
        <v>105</v>
      </c>
      <c r="C32" s="9">
        <v>4</v>
      </c>
      <c r="D32" s="9">
        <v>1</v>
      </c>
      <c r="E32" s="18"/>
      <c r="F32" s="18"/>
      <c r="G32" s="18"/>
      <c r="H32" s="18"/>
      <c r="I32" s="18"/>
      <c r="J32" s="18"/>
      <c r="K32" s="18"/>
      <c r="L32" s="18"/>
      <c r="M32" s="18"/>
      <c r="N32" s="18"/>
      <c r="O32" s="18"/>
      <c r="P32" s="18"/>
    </row>
    <row r="33" spans="1:16" s="14" customFormat="1" x14ac:dyDescent="0.25">
      <c r="A33" s="4">
        <v>1.5</v>
      </c>
      <c r="B33" s="5" t="s">
        <v>106</v>
      </c>
      <c r="C33" s="9">
        <v>4</v>
      </c>
      <c r="D33" s="9">
        <v>1</v>
      </c>
      <c r="E33" s="18"/>
      <c r="F33" s="18"/>
      <c r="G33" s="18"/>
      <c r="H33" s="18"/>
      <c r="I33" s="18"/>
      <c r="J33" s="18"/>
      <c r="K33" s="18"/>
      <c r="L33" s="18"/>
      <c r="M33" s="18"/>
      <c r="N33" s="18"/>
      <c r="O33" s="18"/>
      <c r="P33" s="18"/>
    </row>
    <row r="34" spans="1:16" s="14" customFormat="1" ht="31.5" x14ac:dyDescent="0.25">
      <c r="A34" s="4">
        <v>2</v>
      </c>
      <c r="B34" s="5" t="s">
        <v>107</v>
      </c>
      <c r="C34" s="9">
        <v>0</v>
      </c>
      <c r="D34" s="9">
        <v>0</v>
      </c>
      <c r="E34" s="8"/>
      <c r="F34" s="18"/>
      <c r="G34" s="18"/>
      <c r="H34" s="18"/>
      <c r="I34" s="18"/>
      <c r="J34" s="18"/>
      <c r="K34" s="18"/>
      <c r="L34" s="18"/>
      <c r="M34" s="18"/>
      <c r="N34" s="18"/>
      <c r="O34" s="18"/>
      <c r="P34" s="18"/>
    </row>
    <row r="35" spans="1:16" s="14" customFormat="1" x14ac:dyDescent="0.25">
      <c r="A35" s="4">
        <v>2.1</v>
      </c>
      <c r="B35" s="5" t="s">
        <v>102</v>
      </c>
      <c r="C35" s="9">
        <v>0</v>
      </c>
      <c r="D35" s="9">
        <v>0</v>
      </c>
      <c r="E35" s="8"/>
      <c r="F35" s="18"/>
      <c r="G35" s="18"/>
      <c r="H35" s="18"/>
      <c r="I35" s="18"/>
      <c r="J35" s="18"/>
      <c r="K35" s="18"/>
      <c r="L35" s="18"/>
      <c r="M35" s="18"/>
      <c r="N35" s="18"/>
      <c r="O35" s="18"/>
      <c r="P35" s="18"/>
    </row>
    <row r="36" spans="1:16" s="14" customFormat="1" x14ac:dyDescent="0.25">
      <c r="A36" s="4">
        <v>2.2000000000000002</v>
      </c>
      <c r="B36" s="5" t="s">
        <v>103</v>
      </c>
      <c r="C36" s="9">
        <v>0</v>
      </c>
      <c r="D36" s="9"/>
      <c r="E36" s="8"/>
      <c r="F36" s="18"/>
      <c r="G36" s="18"/>
      <c r="H36" s="18"/>
      <c r="I36" s="18"/>
      <c r="J36" s="18"/>
      <c r="K36" s="18"/>
      <c r="L36" s="18"/>
      <c r="M36" s="18"/>
      <c r="N36" s="18"/>
      <c r="O36" s="18"/>
      <c r="P36" s="18"/>
    </row>
    <row r="37" spans="1:16" s="14" customFormat="1" x14ac:dyDescent="0.25">
      <c r="A37" s="4">
        <v>2.2999999999999998</v>
      </c>
      <c r="B37" s="5" t="s">
        <v>104</v>
      </c>
      <c r="C37" s="9">
        <v>0</v>
      </c>
      <c r="D37" s="9"/>
      <c r="E37" s="18"/>
      <c r="F37" s="18"/>
      <c r="G37" s="18"/>
      <c r="H37" s="18"/>
      <c r="I37" s="18"/>
      <c r="J37" s="18"/>
      <c r="K37" s="18"/>
      <c r="L37" s="18"/>
      <c r="M37" s="18"/>
      <c r="N37" s="18"/>
      <c r="O37" s="18"/>
      <c r="P37" s="18"/>
    </row>
    <row r="38" spans="1:16" s="14" customFormat="1" x14ac:dyDescent="0.25">
      <c r="A38" s="4">
        <v>2.4</v>
      </c>
      <c r="B38" s="5" t="s">
        <v>105</v>
      </c>
      <c r="C38" s="9">
        <v>0</v>
      </c>
      <c r="D38" s="9"/>
      <c r="E38" s="18"/>
      <c r="F38" s="18"/>
      <c r="G38" s="18"/>
      <c r="H38" s="18"/>
      <c r="I38" s="18"/>
      <c r="J38" s="18"/>
      <c r="K38" s="18"/>
      <c r="L38" s="18"/>
      <c r="M38" s="18"/>
      <c r="N38" s="18"/>
      <c r="O38" s="18"/>
      <c r="P38" s="18"/>
    </row>
    <row r="39" spans="1:16" x14ac:dyDescent="0.25">
      <c r="A39" s="4">
        <v>2.5</v>
      </c>
      <c r="B39" s="5" t="s">
        <v>106</v>
      </c>
      <c r="C39" s="9">
        <v>0</v>
      </c>
      <c r="D39" s="9"/>
      <c r="E39" s="12"/>
      <c r="F39" s="12"/>
      <c r="G39" s="12"/>
      <c r="H39" s="12"/>
      <c r="I39" s="12"/>
    </row>
    <row r="40" spans="1:16" ht="31.5" x14ac:dyDescent="0.25">
      <c r="A40" s="3" t="s">
        <v>20</v>
      </c>
      <c r="B40" s="10" t="s">
        <v>108</v>
      </c>
      <c r="C40" s="9">
        <v>36</v>
      </c>
      <c r="D40" s="9" t="s">
        <v>146</v>
      </c>
      <c r="E40" s="12"/>
      <c r="F40" s="12"/>
      <c r="G40" s="12"/>
      <c r="H40" s="12"/>
      <c r="I40" s="12"/>
    </row>
    <row r="41" spans="1:16" x14ac:dyDescent="0.25">
      <c r="A41" s="3" t="s">
        <v>21</v>
      </c>
      <c r="B41" s="10" t="s">
        <v>109</v>
      </c>
      <c r="C41" s="9"/>
      <c r="D41" s="9" t="s">
        <v>110</v>
      </c>
      <c r="E41" s="12"/>
      <c r="F41" s="12"/>
      <c r="G41" s="12"/>
      <c r="H41" s="12"/>
      <c r="I41" s="12"/>
    </row>
    <row r="42" spans="1:16" x14ac:dyDescent="0.25">
      <c r="A42" s="4">
        <v>1</v>
      </c>
      <c r="B42" s="5" t="s">
        <v>111</v>
      </c>
      <c r="C42" s="9">
        <v>2</v>
      </c>
      <c r="D42" s="9"/>
      <c r="E42" s="12"/>
      <c r="F42" s="12"/>
      <c r="G42" s="12"/>
      <c r="H42" s="12"/>
      <c r="I42" s="12"/>
    </row>
    <row r="43" spans="1:16" x14ac:dyDescent="0.25">
      <c r="A43" s="4">
        <v>2</v>
      </c>
      <c r="B43" s="5" t="s">
        <v>112</v>
      </c>
      <c r="C43" s="9">
        <v>1</v>
      </c>
      <c r="D43" s="9"/>
      <c r="E43" s="12"/>
      <c r="F43" s="12"/>
      <c r="G43" s="12"/>
      <c r="H43" s="12"/>
      <c r="I43" s="12"/>
    </row>
    <row r="44" spans="1:16" x14ac:dyDescent="0.25">
      <c r="A44" s="4">
        <v>3</v>
      </c>
      <c r="B44" s="5" t="s">
        <v>113</v>
      </c>
      <c r="C44" s="9">
        <v>2</v>
      </c>
      <c r="D44" s="9"/>
      <c r="E44" s="12"/>
      <c r="F44" s="12"/>
      <c r="G44" s="12"/>
      <c r="H44" s="12"/>
      <c r="I44" s="12"/>
    </row>
    <row r="45" spans="1:16" x14ac:dyDescent="0.25">
      <c r="A45" s="4">
        <v>4</v>
      </c>
      <c r="B45" s="5" t="s">
        <v>114</v>
      </c>
      <c r="C45" s="9">
        <v>20</v>
      </c>
      <c r="D45" s="9"/>
      <c r="E45" s="12"/>
      <c r="F45" s="12"/>
      <c r="G45" s="12"/>
      <c r="H45" s="12"/>
      <c r="I45" s="12"/>
    </row>
    <row r="46" spans="1:16" x14ac:dyDescent="0.25">
      <c r="A46" s="4">
        <v>5</v>
      </c>
      <c r="B46" s="5" t="s">
        <v>115</v>
      </c>
      <c r="C46" s="9"/>
      <c r="D46" s="9"/>
      <c r="E46" s="12"/>
      <c r="F46" s="12"/>
      <c r="G46" s="12"/>
      <c r="H46" s="12"/>
      <c r="I46" s="12"/>
    </row>
    <row r="47" spans="1:16" x14ac:dyDescent="0.25">
      <c r="A47" s="4">
        <v>6</v>
      </c>
      <c r="B47" s="5" t="s">
        <v>116</v>
      </c>
      <c r="C47" s="9"/>
      <c r="D47" s="9"/>
      <c r="E47" s="12"/>
      <c r="F47" s="12"/>
      <c r="G47" s="12"/>
      <c r="H47" s="12"/>
      <c r="I47" s="12"/>
    </row>
    <row r="48" spans="1:16" x14ac:dyDescent="0.25">
      <c r="A48" s="12"/>
      <c r="B48" s="12"/>
      <c r="C48" s="9"/>
      <c r="D48" s="9"/>
      <c r="E48" s="12"/>
      <c r="F48" s="12"/>
      <c r="G48" s="12"/>
      <c r="H48" s="12"/>
      <c r="I48" s="12"/>
    </row>
    <row r="49" spans="1:9" ht="34.5" x14ac:dyDescent="0.25">
      <c r="A49" s="4"/>
      <c r="B49" s="4" t="s">
        <v>2</v>
      </c>
      <c r="C49" s="9" t="s">
        <v>23</v>
      </c>
      <c r="D49" s="13"/>
      <c r="E49" s="12"/>
      <c r="F49" s="12"/>
      <c r="G49" s="12"/>
      <c r="H49" s="12"/>
      <c r="I49" s="12"/>
    </row>
    <row r="50" spans="1:9" x14ac:dyDescent="0.25">
      <c r="A50" s="3" t="s">
        <v>22</v>
      </c>
      <c r="B50" s="10" t="s">
        <v>117</v>
      </c>
      <c r="C50" s="9">
        <v>49</v>
      </c>
      <c r="D50" s="13"/>
      <c r="E50" s="12"/>
      <c r="F50" s="12"/>
      <c r="G50" s="12"/>
      <c r="H50" s="12"/>
      <c r="I50" s="12"/>
    </row>
    <row r="51" spans="1:9" x14ac:dyDescent="0.25">
      <c r="A51" s="3" t="s">
        <v>24</v>
      </c>
      <c r="B51" s="10" t="s">
        <v>118</v>
      </c>
      <c r="C51" s="9">
        <v>100</v>
      </c>
      <c r="D51" s="13"/>
      <c r="E51" s="12"/>
      <c r="F51" s="12"/>
      <c r="G51" s="12"/>
      <c r="H51" s="12"/>
      <c r="I51" s="12"/>
    </row>
    <row r="52" spans="1:9" x14ac:dyDescent="0.25">
      <c r="A52" s="12"/>
      <c r="B52" s="12"/>
      <c r="D52" s="13"/>
      <c r="E52" s="12"/>
      <c r="F52" s="12"/>
      <c r="G52" s="12"/>
      <c r="H52" s="12"/>
      <c r="I52" s="12"/>
    </row>
    <row r="53" spans="1:9" ht="41.25" x14ac:dyDescent="0.25">
      <c r="A53" s="4"/>
      <c r="B53" s="4" t="s">
        <v>2</v>
      </c>
      <c r="C53" s="15" t="s">
        <v>128</v>
      </c>
      <c r="D53" s="15" t="s">
        <v>119</v>
      </c>
      <c r="E53" s="15" t="s">
        <v>120</v>
      </c>
      <c r="F53" s="12"/>
      <c r="G53" s="12"/>
      <c r="H53" s="12"/>
      <c r="I53" s="12"/>
    </row>
    <row r="54" spans="1:9" x14ac:dyDescent="0.25">
      <c r="A54" s="3" t="s">
        <v>34</v>
      </c>
      <c r="B54" s="10" t="s">
        <v>121</v>
      </c>
      <c r="C54" s="4">
        <v>0</v>
      </c>
      <c r="D54" s="4">
        <v>0</v>
      </c>
      <c r="E54" s="4">
        <v>0</v>
      </c>
      <c r="F54" s="12"/>
      <c r="G54" s="12"/>
      <c r="H54" s="12"/>
      <c r="I54" s="12"/>
    </row>
    <row r="55" spans="1:9" x14ac:dyDescent="0.25">
      <c r="A55" s="3" t="s">
        <v>36</v>
      </c>
      <c r="B55" s="10" t="s">
        <v>122</v>
      </c>
      <c r="C55" s="4">
        <v>0</v>
      </c>
      <c r="D55" s="4">
        <v>0</v>
      </c>
      <c r="E55" s="4">
        <v>0</v>
      </c>
      <c r="F55" s="12"/>
      <c r="G55" s="12"/>
      <c r="H55" s="12"/>
      <c r="I55" s="12"/>
    </row>
    <row r="56" spans="1:9" x14ac:dyDescent="0.25">
      <c r="A56" s="12"/>
      <c r="B56" s="12"/>
      <c r="C56" s="12"/>
      <c r="D56" s="12"/>
      <c r="E56" s="12"/>
      <c r="F56" s="12"/>
      <c r="G56" s="12"/>
      <c r="H56" s="12"/>
      <c r="I56" s="12"/>
    </row>
    <row r="57" spans="1:9" ht="31.5" x14ac:dyDescent="0.25">
      <c r="A57" s="130" t="s">
        <v>38</v>
      </c>
      <c r="B57" s="130" t="s">
        <v>25</v>
      </c>
      <c r="C57" s="4" t="s">
        <v>26</v>
      </c>
      <c r="D57" s="111" t="s">
        <v>27</v>
      </c>
      <c r="E57" s="111"/>
      <c r="F57" s="111" t="s">
        <v>84</v>
      </c>
      <c r="G57" s="111"/>
      <c r="H57" s="12"/>
      <c r="I57" s="12"/>
    </row>
    <row r="58" spans="1:9" ht="25.5" x14ac:dyDescent="0.25">
      <c r="A58" s="130"/>
      <c r="B58" s="130"/>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28" t="s">
        <v>123</v>
      </c>
      <c r="B61" s="128"/>
      <c r="C61" s="128"/>
      <c r="D61" s="128"/>
      <c r="E61" s="128"/>
      <c r="F61" s="128"/>
      <c r="G61" s="128"/>
    </row>
    <row r="63" spans="1:9" x14ac:dyDescent="0.25">
      <c r="A63" s="4"/>
      <c r="B63" s="4"/>
      <c r="C63" s="4" t="s">
        <v>32</v>
      </c>
      <c r="D63" s="4" t="s">
        <v>33</v>
      </c>
    </row>
    <row r="64" spans="1:9" x14ac:dyDescent="0.25">
      <c r="A64" s="3" t="s">
        <v>40</v>
      </c>
      <c r="B64" s="10" t="s">
        <v>35</v>
      </c>
      <c r="C64" s="5" t="s">
        <v>147</v>
      </c>
      <c r="D64" s="5"/>
    </row>
    <row r="65" spans="1:16" s="17" customFormat="1" x14ac:dyDescent="0.25">
      <c r="A65" s="3" t="s">
        <v>41</v>
      </c>
      <c r="B65" s="10" t="s">
        <v>37</v>
      </c>
      <c r="C65" s="5" t="s">
        <v>147</v>
      </c>
      <c r="D65" s="5"/>
      <c r="J65"/>
      <c r="K65"/>
      <c r="L65"/>
      <c r="M65"/>
      <c r="N65"/>
      <c r="O65"/>
      <c r="P65"/>
    </row>
    <row r="66" spans="1:16" x14ac:dyDescent="0.25">
      <c r="A66" s="3" t="s">
        <v>124</v>
      </c>
      <c r="B66" s="10" t="s">
        <v>39</v>
      </c>
      <c r="C66" s="5" t="s">
        <v>147</v>
      </c>
      <c r="D66" s="5"/>
    </row>
    <row r="67" spans="1:16" x14ac:dyDescent="0.25">
      <c r="A67" s="3" t="s">
        <v>125</v>
      </c>
      <c r="B67" s="10" t="s">
        <v>126</v>
      </c>
      <c r="C67" s="5" t="s">
        <v>147</v>
      </c>
      <c r="D67" s="5"/>
    </row>
    <row r="68" spans="1:16" x14ac:dyDescent="0.25">
      <c r="A68" s="3" t="s">
        <v>127</v>
      </c>
      <c r="B68" s="10" t="s">
        <v>42</v>
      </c>
      <c r="C68" s="5" t="s">
        <v>147</v>
      </c>
      <c r="D68" s="5"/>
    </row>
    <row r="70" spans="1:16" x14ac:dyDescent="0.25">
      <c r="B70" s="90" t="s">
        <v>220</v>
      </c>
      <c r="C70" s="90"/>
      <c r="D70" s="90"/>
      <c r="E70" s="90"/>
      <c r="F70" s="90"/>
      <c r="G70" s="89"/>
    </row>
    <row r="71" spans="1:16" x14ac:dyDescent="0.25">
      <c r="B71" s="90" t="s">
        <v>193</v>
      </c>
      <c r="C71" s="91"/>
      <c r="D71" s="91"/>
      <c r="E71" s="90"/>
      <c r="F71" s="91"/>
    </row>
    <row r="72" spans="1:16" x14ac:dyDescent="0.25">
      <c r="E72" s="8"/>
    </row>
  </sheetData>
  <mergeCells count="8">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Zeros="0" topLeftCell="A34" workbookViewId="0">
      <selection activeCell="O49" sqref="O49"/>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185</v>
      </c>
      <c r="D1" s="2"/>
      <c r="E1" s="2"/>
      <c r="F1" s="25"/>
      <c r="I1" s="2"/>
      <c r="K1" s="25"/>
      <c r="P1" s="7" t="s">
        <v>129</v>
      </c>
    </row>
    <row r="2" spans="1:16" s="6" customFormat="1" ht="16.5" x14ac:dyDescent="0.25">
      <c r="A2" s="1" t="s">
        <v>141</v>
      </c>
      <c r="D2" s="2"/>
      <c r="E2" s="2"/>
      <c r="F2" s="26"/>
      <c r="G2" s="2"/>
      <c r="H2" s="2"/>
      <c r="I2" s="2"/>
      <c r="K2" s="25"/>
    </row>
    <row r="3" spans="1:16" ht="15.75" customHeight="1" x14ac:dyDescent="0.25">
      <c r="A3" s="113" t="s">
        <v>0</v>
      </c>
      <c r="B3" s="113"/>
      <c r="C3" s="113"/>
      <c r="D3" s="113"/>
      <c r="E3" s="113"/>
      <c r="F3" s="113"/>
      <c r="G3" s="113"/>
      <c r="H3" s="113"/>
      <c r="I3" s="113"/>
      <c r="J3" s="113"/>
      <c r="K3" s="113"/>
      <c r="L3" s="113"/>
      <c r="M3" s="113"/>
      <c r="N3" s="113"/>
      <c r="O3" s="113"/>
      <c r="P3" s="113"/>
    </row>
    <row r="4" spans="1:16" s="14" customFormat="1" ht="19.5" customHeight="1" x14ac:dyDescent="0.25">
      <c r="A4" s="132" t="s">
        <v>213</v>
      </c>
      <c r="B4" s="132"/>
      <c r="C4" s="132"/>
      <c r="D4" s="132"/>
      <c r="E4" s="132"/>
      <c r="F4" s="132"/>
      <c r="G4" s="132"/>
      <c r="H4" s="132"/>
      <c r="I4" s="132"/>
      <c r="J4" s="132"/>
      <c r="K4" s="132"/>
      <c r="L4" s="132"/>
      <c r="M4" s="132"/>
      <c r="N4" s="132"/>
      <c r="O4" s="132"/>
      <c r="P4" s="132"/>
    </row>
    <row r="5" spans="1:16" s="14" customFormat="1" ht="8.25" customHeight="1" x14ac:dyDescent="0.25">
      <c r="A5" s="18"/>
      <c r="B5" s="18"/>
      <c r="C5" s="18"/>
      <c r="D5" s="18"/>
      <c r="E5" s="18"/>
      <c r="F5" s="27"/>
      <c r="G5" s="18"/>
      <c r="H5" s="18"/>
      <c r="I5" s="18"/>
      <c r="J5" s="18"/>
      <c r="K5" s="27"/>
      <c r="L5" s="18"/>
      <c r="M5" s="18"/>
      <c r="N5" s="18"/>
      <c r="O5" s="18"/>
      <c r="P5" s="18"/>
    </row>
    <row r="6" spans="1:16" s="14" customFormat="1" x14ac:dyDescent="0.25">
      <c r="A6" s="133" t="s">
        <v>1</v>
      </c>
      <c r="B6" s="133" t="s">
        <v>2</v>
      </c>
      <c r="C6" s="133" t="s">
        <v>43</v>
      </c>
      <c r="D6" s="133" t="s">
        <v>44</v>
      </c>
      <c r="E6" s="133"/>
      <c r="F6" s="133"/>
      <c r="G6" s="133"/>
      <c r="H6" s="133"/>
      <c r="I6" s="133"/>
      <c r="J6" s="133" t="s">
        <v>45</v>
      </c>
      <c r="K6" s="133"/>
      <c r="L6" s="133"/>
      <c r="M6" s="133" t="s">
        <v>46</v>
      </c>
      <c r="N6" s="133"/>
      <c r="O6" s="133"/>
      <c r="P6" s="133"/>
    </row>
    <row r="7" spans="1:16" s="14" customFormat="1" ht="25.5" x14ac:dyDescent="0.25">
      <c r="A7" s="133"/>
      <c r="B7" s="133"/>
      <c r="C7" s="133"/>
      <c r="D7" s="23" t="s">
        <v>47</v>
      </c>
      <c r="E7" s="23" t="s">
        <v>48</v>
      </c>
      <c r="F7" s="28" t="s">
        <v>49</v>
      </c>
      <c r="G7" s="23" t="s">
        <v>50</v>
      </c>
      <c r="H7" s="23" t="s">
        <v>51</v>
      </c>
      <c r="I7" s="23" t="s">
        <v>52</v>
      </c>
      <c r="J7" s="23" t="s">
        <v>53</v>
      </c>
      <c r="K7" s="28" t="s">
        <v>54</v>
      </c>
      <c r="L7" s="23" t="s">
        <v>55</v>
      </c>
      <c r="M7" s="23" t="s">
        <v>189</v>
      </c>
      <c r="N7" s="23" t="s">
        <v>56</v>
      </c>
      <c r="O7" s="23" t="s">
        <v>190</v>
      </c>
      <c r="P7" s="23" t="s">
        <v>191</v>
      </c>
    </row>
    <row r="8" spans="1:16" s="14" customFormat="1" ht="37.5" customHeight="1" x14ac:dyDescent="0.25">
      <c r="A8" s="133"/>
      <c r="B8" s="21" t="s">
        <v>57</v>
      </c>
      <c r="C8" s="20">
        <v>39</v>
      </c>
      <c r="D8" s="20"/>
      <c r="E8" s="20"/>
      <c r="F8" s="24">
        <v>30</v>
      </c>
      <c r="G8" s="24">
        <v>4</v>
      </c>
      <c r="H8" s="24">
        <f t="shared" ref="H8" si="0">H9+H17+H20</f>
        <v>2</v>
      </c>
      <c r="I8" s="24">
        <v>3</v>
      </c>
      <c r="J8" s="24">
        <v>6</v>
      </c>
      <c r="K8" s="24">
        <v>7</v>
      </c>
      <c r="L8" s="24">
        <v>23</v>
      </c>
      <c r="M8" s="104">
        <v>26</v>
      </c>
      <c r="N8" s="104">
        <v>7</v>
      </c>
      <c r="O8" s="24"/>
      <c r="P8" s="24">
        <f t="shared" ref="P8" si="1">P9+P10+P17+P20</f>
        <v>0</v>
      </c>
    </row>
    <row r="9" spans="1:16" s="76" customFormat="1" ht="21" customHeight="1" x14ac:dyDescent="0.25">
      <c r="A9" s="131" t="s">
        <v>3</v>
      </c>
      <c r="B9" s="92" t="s">
        <v>58</v>
      </c>
      <c r="C9" s="103">
        <v>30</v>
      </c>
      <c r="D9" s="103"/>
      <c r="E9" s="103"/>
      <c r="F9" s="75">
        <v>26</v>
      </c>
      <c r="G9" s="75">
        <v>4</v>
      </c>
      <c r="H9" s="75"/>
      <c r="I9" s="75">
        <v>0</v>
      </c>
      <c r="J9" s="103">
        <v>4</v>
      </c>
      <c r="K9" s="75">
        <v>6</v>
      </c>
      <c r="L9" s="103">
        <v>20</v>
      </c>
      <c r="M9" s="106">
        <v>23</v>
      </c>
      <c r="N9" s="106">
        <v>7</v>
      </c>
      <c r="O9" s="103"/>
      <c r="P9" s="103"/>
    </row>
    <row r="10" spans="1:16" s="88" customFormat="1" x14ac:dyDescent="0.25">
      <c r="A10" s="131"/>
      <c r="B10" s="80" t="s">
        <v>130</v>
      </c>
      <c r="C10" s="33">
        <v>22</v>
      </c>
      <c r="D10" s="33"/>
      <c r="E10" s="33"/>
      <c r="F10" s="34">
        <v>18</v>
      </c>
      <c r="G10" s="33">
        <v>4</v>
      </c>
      <c r="H10" s="33"/>
      <c r="I10" s="33"/>
      <c r="J10" s="33">
        <v>3</v>
      </c>
      <c r="K10" s="34">
        <v>4</v>
      </c>
      <c r="L10" s="33">
        <v>15</v>
      </c>
      <c r="M10" s="105">
        <v>17</v>
      </c>
      <c r="N10" s="105">
        <v>5</v>
      </c>
      <c r="O10" s="33"/>
      <c r="P10" s="33"/>
    </row>
    <row r="11" spans="1:16" s="88" customFormat="1" x14ac:dyDescent="0.25">
      <c r="A11" s="33">
        <v>1</v>
      </c>
      <c r="B11" s="80" t="s">
        <v>131</v>
      </c>
      <c r="C11" s="33"/>
      <c r="D11" s="33"/>
      <c r="E11" s="33"/>
      <c r="F11" s="34"/>
      <c r="G11" s="33"/>
      <c r="H11" s="33"/>
      <c r="I11" s="33"/>
      <c r="J11" s="33"/>
      <c r="K11" s="34"/>
      <c r="L11" s="33"/>
      <c r="M11" s="105"/>
      <c r="N11" s="105"/>
      <c r="O11" s="33"/>
      <c r="P11" s="33"/>
    </row>
    <row r="12" spans="1:16" s="88" customFormat="1" x14ac:dyDescent="0.25">
      <c r="A12" s="33">
        <v>2</v>
      </c>
      <c r="B12" s="80" t="s">
        <v>132</v>
      </c>
      <c r="C12" s="33">
        <v>3</v>
      </c>
      <c r="D12" s="33"/>
      <c r="E12" s="33"/>
      <c r="F12" s="34">
        <v>3</v>
      </c>
      <c r="G12" s="33"/>
      <c r="H12" s="33"/>
      <c r="I12" s="33"/>
      <c r="J12" s="33"/>
      <c r="K12" s="34">
        <v>1</v>
      </c>
      <c r="L12" s="33">
        <v>2</v>
      </c>
      <c r="M12" s="105">
        <v>2</v>
      </c>
      <c r="N12" s="105">
        <v>1</v>
      </c>
      <c r="O12" s="33"/>
      <c r="P12" s="33"/>
    </row>
    <row r="13" spans="1:16" s="88" customFormat="1" x14ac:dyDescent="0.25">
      <c r="A13" s="33">
        <v>3</v>
      </c>
      <c r="B13" s="80" t="s">
        <v>133</v>
      </c>
      <c r="C13" s="33">
        <f t="shared" ref="C13:C29" si="2">SUM(D13:I13)</f>
        <v>1</v>
      </c>
      <c r="D13" s="33"/>
      <c r="E13" s="33"/>
      <c r="F13" s="34">
        <v>1</v>
      </c>
      <c r="G13" s="33"/>
      <c r="H13" s="33"/>
      <c r="I13" s="33"/>
      <c r="J13" s="33"/>
      <c r="K13" s="34">
        <v>1</v>
      </c>
      <c r="L13" s="33"/>
      <c r="M13" s="105"/>
      <c r="N13" s="105">
        <v>1</v>
      </c>
      <c r="O13" s="33"/>
      <c r="P13" s="33"/>
    </row>
    <row r="14" spans="1:16" s="88" customFormat="1" x14ac:dyDescent="0.25">
      <c r="A14" s="33">
        <v>4</v>
      </c>
      <c r="B14" s="80" t="s">
        <v>134</v>
      </c>
      <c r="C14" s="33">
        <f t="shared" si="2"/>
        <v>1</v>
      </c>
      <c r="D14" s="33"/>
      <c r="E14" s="33"/>
      <c r="F14" s="34">
        <v>1</v>
      </c>
      <c r="G14" s="33"/>
      <c r="H14" s="33"/>
      <c r="I14" s="33"/>
      <c r="J14" s="33"/>
      <c r="K14" s="34"/>
      <c r="L14" s="33">
        <v>1</v>
      </c>
      <c r="M14" s="105">
        <v>1</v>
      </c>
      <c r="N14" s="105"/>
      <c r="O14" s="33"/>
      <c r="P14" s="33"/>
    </row>
    <row r="15" spans="1:16" s="88" customFormat="1" x14ac:dyDescent="0.25">
      <c r="A15" s="33">
        <v>5</v>
      </c>
      <c r="B15" s="80" t="s">
        <v>135</v>
      </c>
      <c r="C15" s="33">
        <f t="shared" si="2"/>
        <v>1</v>
      </c>
      <c r="D15" s="33"/>
      <c r="E15" s="33"/>
      <c r="F15" s="34">
        <v>1</v>
      </c>
      <c r="G15" s="33"/>
      <c r="H15" s="33"/>
      <c r="I15" s="33"/>
      <c r="J15" s="33"/>
      <c r="K15" s="34"/>
      <c r="L15" s="33">
        <v>1</v>
      </c>
      <c r="M15" s="105">
        <v>1</v>
      </c>
      <c r="N15" s="105"/>
      <c r="O15" s="33"/>
      <c r="P15" s="33"/>
    </row>
    <row r="16" spans="1:16" s="88" customFormat="1" x14ac:dyDescent="0.25">
      <c r="A16" s="33">
        <v>6</v>
      </c>
      <c r="B16" s="80" t="s">
        <v>136</v>
      </c>
      <c r="C16" s="33"/>
      <c r="D16" s="33"/>
      <c r="E16" s="33"/>
      <c r="F16" s="34">
        <v>2</v>
      </c>
      <c r="G16" s="33"/>
      <c r="H16" s="33"/>
      <c r="I16" s="33"/>
      <c r="J16" s="33">
        <v>1</v>
      </c>
      <c r="K16" s="34"/>
      <c r="L16" s="33">
        <v>1</v>
      </c>
      <c r="M16" s="105">
        <v>2</v>
      </c>
      <c r="N16" s="105"/>
      <c r="O16" s="33"/>
      <c r="P16" s="33"/>
    </row>
    <row r="17" spans="1:16" s="14" customFormat="1" x14ac:dyDescent="0.25">
      <c r="A17" s="74" t="s">
        <v>4</v>
      </c>
      <c r="B17" s="92" t="s">
        <v>59</v>
      </c>
      <c r="C17" s="74">
        <f>SUM(C18:C19)</f>
        <v>2</v>
      </c>
      <c r="D17" s="74"/>
      <c r="E17" s="74"/>
      <c r="F17" s="75">
        <f t="shared" ref="F17:L17" si="3">SUM(F18:F19)</f>
        <v>2</v>
      </c>
      <c r="G17" s="74"/>
      <c r="H17" s="74"/>
      <c r="I17" s="74"/>
      <c r="J17" s="74"/>
      <c r="K17" s="75"/>
      <c r="L17" s="74">
        <f t="shared" si="3"/>
        <v>2</v>
      </c>
      <c r="M17" s="106">
        <v>2</v>
      </c>
      <c r="N17" s="106"/>
      <c r="O17" s="99"/>
      <c r="P17" s="74"/>
    </row>
    <row r="18" spans="1:16" s="14" customFormat="1" x14ac:dyDescent="0.25">
      <c r="A18" s="33">
        <v>1</v>
      </c>
      <c r="B18" s="80" t="s">
        <v>60</v>
      </c>
      <c r="C18" s="33">
        <f t="shared" si="2"/>
        <v>1</v>
      </c>
      <c r="D18" s="33"/>
      <c r="E18" s="33"/>
      <c r="F18" s="34">
        <v>1</v>
      </c>
      <c r="G18" s="33"/>
      <c r="H18" s="33"/>
      <c r="I18" s="33"/>
      <c r="J18" s="33"/>
      <c r="K18" s="34"/>
      <c r="L18" s="33">
        <v>1</v>
      </c>
      <c r="M18" s="105">
        <v>1</v>
      </c>
      <c r="N18" s="105"/>
      <c r="O18" s="33"/>
      <c r="P18" s="33"/>
    </row>
    <row r="19" spans="1:16" s="14" customFormat="1" x14ac:dyDescent="0.25">
      <c r="A19" s="33">
        <v>2</v>
      </c>
      <c r="B19" s="80" t="s">
        <v>61</v>
      </c>
      <c r="C19" s="33">
        <f t="shared" si="2"/>
        <v>1</v>
      </c>
      <c r="D19" s="33"/>
      <c r="E19" s="33"/>
      <c r="F19" s="34">
        <v>1</v>
      </c>
      <c r="G19" s="33"/>
      <c r="H19" s="33"/>
      <c r="I19" s="33"/>
      <c r="J19" s="33"/>
      <c r="K19" s="34"/>
      <c r="L19" s="33">
        <v>1</v>
      </c>
      <c r="M19" s="105">
        <v>1</v>
      </c>
      <c r="N19" s="105"/>
      <c r="O19" s="33"/>
      <c r="P19" s="33"/>
    </row>
    <row r="20" spans="1:16" s="76" customFormat="1" x14ac:dyDescent="0.25">
      <c r="A20" s="103" t="s">
        <v>5</v>
      </c>
      <c r="B20" s="92" t="s">
        <v>62</v>
      </c>
      <c r="C20" s="103">
        <f>SUM(C21:C33)</f>
        <v>7</v>
      </c>
      <c r="D20" s="103">
        <f t="shared" ref="D20:K20" si="4">SUM(D21:D33)</f>
        <v>0</v>
      </c>
      <c r="E20" s="103">
        <f t="shared" si="4"/>
        <v>0</v>
      </c>
      <c r="F20" s="103">
        <f t="shared" si="4"/>
        <v>2</v>
      </c>
      <c r="G20" s="103">
        <f t="shared" si="4"/>
        <v>0</v>
      </c>
      <c r="H20" s="103">
        <f t="shared" si="4"/>
        <v>2</v>
      </c>
      <c r="I20" s="103">
        <v>3</v>
      </c>
      <c r="J20" s="103">
        <v>2</v>
      </c>
      <c r="K20" s="103">
        <f t="shared" si="4"/>
        <v>1</v>
      </c>
      <c r="L20" s="103">
        <v>1</v>
      </c>
      <c r="M20" s="106">
        <v>1</v>
      </c>
      <c r="N20" s="107"/>
      <c r="O20" s="103"/>
      <c r="P20" s="103"/>
    </row>
    <row r="21" spans="1:16" s="14" customFormat="1" x14ac:dyDescent="0.25">
      <c r="A21" s="33">
        <v>1</v>
      </c>
      <c r="B21" s="80" t="s">
        <v>63</v>
      </c>
      <c r="C21" s="33">
        <f t="shared" si="2"/>
        <v>0</v>
      </c>
      <c r="D21" s="33"/>
      <c r="E21" s="33"/>
      <c r="F21" s="34"/>
      <c r="G21" s="33"/>
      <c r="H21" s="33"/>
      <c r="I21" s="33"/>
      <c r="J21" s="33"/>
      <c r="K21" s="34"/>
      <c r="L21" s="33"/>
      <c r="M21" s="33"/>
      <c r="N21" s="33"/>
      <c r="O21" s="33"/>
      <c r="P21" s="33"/>
    </row>
    <row r="22" spans="1:16" s="14" customFormat="1" x14ac:dyDescent="0.25">
      <c r="A22" s="33">
        <v>2</v>
      </c>
      <c r="B22" s="80" t="s">
        <v>64</v>
      </c>
      <c r="C22" s="33">
        <f t="shared" si="2"/>
        <v>1</v>
      </c>
      <c r="D22" s="33"/>
      <c r="E22" s="33"/>
      <c r="F22" s="34"/>
      <c r="G22" s="33"/>
      <c r="H22" s="33">
        <v>1</v>
      </c>
      <c r="I22" s="33"/>
      <c r="J22" s="33">
        <v>1</v>
      </c>
      <c r="K22" s="34"/>
      <c r="L22" s="33"/>
      <c r="M22" s="33"/>
      <c r="N22" s="33"/>
      <c r="O22" s="33"/>
      <c r="P22" s="33"/>
    </row>
    <row r="23" spans="1:16" x14ac:dyDescent="0.25">
      <c r="A23" s="33">
        <v>3</v>
      </c>
      <c r="B23" s="80" t="s">
        <v>65</v>
      </c>
      <c r="C23" s="33">
        <f t="shared" si="2"/>
        <v>0</v>
      </c>
      <c r="D23" s="33"/>
      <c r="E23" s="33"/>
      <c r="F23" s="34"/>
      <c r="G23" s="33"/>
      <c r="H23" s="33"/>
      <c r="I23" s="33"/>
      <c r="J23" s="33"/>
      <c r="K23" s="34"/>
      <c r="L23" s="33"/>
      <c r="M23" s="33"/>
      <c r="N23" s="33"/>
      <c r="O23" s="33"/>
      <c r="P23" s="33"/>
    </row>
    <row r="24" spans="1:16" x14ac:dyDescent="0.25">
      <c r="A24" s="33">
        <v>4</v>
      </c>
      <c r="B24" s="80" t="s">
        <v>66</v>
      </c>
      <c r="C24" s="33">
        <v>1</v>
      </c>
      <c r="D24" s="33"/>
      <c r="E24" s="33"/>
      <c r="F24" s="34"/>
      <c r="G24" s="33"/>
      <c r="H24" s="33">
        <v>1</v>
      </c>
      <c r="I24" s="33"/>
      <c r="J24" s="33">
        <v>1</v>
      </c>
      <c r="K24" s="34"/>
      <c r="L24" s="33"/>
      <c r="M24" s="33"/>
      <c r="N24" s="33"/>
      <c r="O24" s="33"/>
      <c r="P24" s="33"/>
    </row>
    <row r="25" spans="1:16" x14ac:dyDescent="0.25">
      <c r="A25" s="33">
        <v>5</v>
      </c>
      <c r="B25" s="80" t="s">
        <v>137</v>
      </c>
      <c r="C25" s="33">
        <f t="shared" si="2"/>
        <v>1</v>
      </c>
      <c r="D25" s="33"/>
      <c r="E25" s="33"/>
      <c r="F25" s="34">
        <v>1</v>
      </c>
      <c r="G25" s="33"/>
      <c r="H25" s="33"/>
      <c r="I25" s="33"/>
      <c r="J25" s="33"/>
      <c r="K25" s="34">
        <v>1</v>
      </c>
      <c r="L25" s="33"/>
      <c r="M25" s="33"/>
      <c r="N25" s="33"/>
      <c r="O25" s="33"/>
      <c r="P25" s="33"/>
    </row>
    <row r="26" spans="1:16" x14ac:dyDescent="0.25">
      <c r="A26" s="33">
        <v>6</v>
      </c>
      <c r="B26" s="80" t="s">
        <v>138</v>
      </c>
      <c r="C26" s="33">
        <f t="shared" si="2"/>
        <v>0</v>
      </c>
      <c r="D26" s="33"/>
      <c r="E26" s="33"/>
      <c r="F26" s="34"/>
      <c r="G26" s="33"/>
      <c r="H26" s="33"/>
      <c r="I26" s="33"/>
      <c r="J26" s="33"/>
      <c r="K26" s="34"/>
      <c r="L26" s="33"/>
      <c r="M26" s="33"/>
      <c r="N26" s="33"/>
      <c r="O26" s="33"/>
      <c r="P26" s="33"/>
    </row>
    <row r="27" spans="1:16" x14ac:dyDescent="0.25">
      <c r="A27" s="33">
        <v>7</v>
      </c>
      <c r="B27" s="80" t="s">
        <v>154</v>
      </c>
      <c r="C27" s="33">
        <f t="shared" si="2"/>
        <v>0</v>
      </c>
      <c r="D27" s="33"/>
      <c r="E27" s="33"/>
      <c r="F27" s="34"/>
      <c r="G27" s="33"/>
      <c r="H27" s="33"/>
      <c r="I27" s="33"/>
      <c r="J27" s="33"/>
      <c r="K27" s="34"/>
      <c r="L27" s="33"/>
      <c r="M27" s="33"/>
      <c r="N27" s="33"/>
      <c r="O27" s="33"/>
      <c r="P27" s="33"/>
    </row>
    <row r="28" spans="1:16" ht="18.75" customHeight="1" x14ac:dyDescent="0.25">
      <c r="A28" s="33">
        <v>8</v>
      </c>
      <c r="B28" s="80" t="s">
        <v>139</v>
      </c>
      <c r="C28" s="33">
        <f t="shared" si="2"/>
        <v>0</v>
      </c>
      <c r="D28" s="33"/>
      <c r="E28" s="33"/>
      <c r="F28" s="34"/>
      <c r="G28" s="33"/>
      <c r="H28" s="33"/>
      <c r="I28" s="33"/>
      <c r="J28" s="33"/>
      <c r="K28" s="34"/>
      <c r="L28" s="33"/>
      <c r="M28" s="33"/>
      <c r="N28" s="33"/>
      <c r="O28" s="33"/>
      <c r="P28" s="33"/>
    </row>
    <row r="29" spans="1:16" x14ac:dyDescent="0.25">
      <c r="A29" s="33">
        <v>9</v>
      </c>
      <c r="B29" s="80" t="s">
        <v>149</v>
      </c>
      <c r="C29" s="33">
        <f t="shared" si="2"/>
        <v>1</v>
      </c>
      <c r="D29" s="33"/>
      <c r="E29" s="33"/>
      <c r="F29" s="34">
        <v>1</v>
      </c>
      <c r="G29" s="33"/>
      <c r="H29" s="33"/>
      <c r="I29" s="33"/>
      <c r="J29" s="33"/>
      <c r="K29" s="34"/>
      <c r="L29" s="33">
        <v>1</v>
      </c>
      <c r="M29" s="33">
        <v>1</v>
      </c>
      <c r="N29" s="33"/>
      <c r="O29" s="33"/>
      <c r="P29" s="33"/>
    </row>
    <row r="30" spans="1:16" x14ac:dyDescent="0.25">
      <c r="A30" s="33">
        <v>10</v>
      </c>
      <c r="B30" s="80" t="s">
        <v>150</v>
      </c>
      <c r="C30" s="33">
        <v>2</v>
      </c>
      <c r="D30" s="33"/>
      <c r="E30" s="33"/>
      <c r="F30" s="34"/>
      <c r="G30" s="33"/>
      <c r="H30" s="33"/>
      <c r="I30" s="33">
        <v>2</v>
      </c>
      <c r="J30" s="33"/>
      <c r="K30" s="34"/>
      <c r="L30" s="33"/>
      <c r="M30" s="33"/>
      <c r="N30" s="33"/>
      <c r="O30" s="33"/>
      <c r="P30" s="33"/>
    </row>
    <row r="31" spans="1:16" x14ac:dyDescent="0.25">
      <c r="A31" s="33">
        <v>11</v>
      </c>
      <c r="B31" s="80" t="s">
        <v>151</v>
      </c>
      <c r="C31" s="33">
        <v>1</v>
      </c>
      <c r="D31" s="33"/>
      <c r="E31" s="33"/>
      <c r="F31" s="34"/>
      <c r="G31" s="33"/>
      <c r="H31" s="33"/>
      <c r="I31" s="33">
        <v>1</v>
      </c>
      <c r="J31" s="33"/>
      <c r="K31" s="34"/>
      <c r="L31" s="33"/>
      <c r="M31" s="33"/>
      <c r="N31" s="33"/>
      <c r="O31" s="33"/>
      <c r="P31" s="33"/>
    </row>
    <row r="32" spans="1:16" x14ac:dyDescent="0.25">
      <c r="A32" s="33">
        <v>12</v>
      </c>
      <c r="B32" s="80" t="s">
        <v>152</v>
      </c>
      <c r="C32" s="33"/>
      <c r="D32" s="33"/>
      <c r="E32" s="33"/>
      <c r="F32" s="34"/>
      <c r="G32" s="33"/>
      <c r="H32" s="33"/>
      <c r="I32" s="33"/>
      <c r="J32" s="33"/>
      <c r="K32" s="34"/>
      <c r="L32" s="33"/>
      <c r="M32" s="33"/>
      <c r="N32" s="33"/>
      <c r="O32" s="33"/>
      <c r="P32" s="33"/>
    </row>
    <row r="33" spans="1:16" x14ac:dyDescent="0.25">
      <c r="A33" s="33">
        <v>13</v>
      </c>
      <c r="B33" s="80" t="s">
        <v>153</v>
      </c>
      <c r="C33" s="33"/>
      <c r="D33" s="33"/>
      <c r="E33" s="33"/>
      <c r="F33" s="34"/>
      <c r="G33" s="33"/>
      <c r="H33" s="33"/>
      <c r="I33" s="33"/>
      <c r="J33" s="33"/>
      <c r="K33" s="34"/>
      <c r="L33" s="33"/>
      <c r="M33" s="33"/>
      <c r="N33" s="33"/>
      <c r="O33" s="33"/>
      <c r="P33" s="33"/>
    </row>
    <row r="34" spans="1:16" x14ac:dyDescent="0.25">
      <c r="I34" s="108" t="s">
        <v>219</v>
      </c>
      <c r="J34" s="108"/>
      <c r="K34" s="108"/>
      <c r="L34" s="108"/>
      <c r="M34" s="108"/>
      <c r="N34" s="108"/>
      <c r="O34" s="108"/>
      <c r="P34" s="108"/>
    </row>
    <row r="35" spans="1:16" x14ac:dyDescent="0.25">
      <c r="I35" s="89"/>
      <c r="J35" s="89"/>
      <c r="K35"/>
      <c r="L35" s="30"/>
      <c r="M35" s="87" t="s">
        <v>8</v>
      </c>
      <c r="P35" s="89"/>
    </row>
    <row r="36" spans="1:16" x14ac:dyDescent="0.25">
      <c r="K36"/>
    </row>
    <row r="37" spans="1:16" x14ac:dyDescent="0.25">
      <c r="K37"/>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U12" sqref="U12"/>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129</v>
      </c>
    </row>
    <row r="2" spans="1:16" s="6" customFormat="1" ht="16.5" x14ac:dyDescent="0.25">
      <c r="A2" s="1" t="s">
        <v>148</v>
      </c>
      <c r="D2" s="2"/>
      <c r="E2" s="2"/>
      <c r="F2" s="26"/>
      <c r="G2" s="2"/>
      <c r="H2" s="2"/>
      <c r="I2" s="2"/>
      <c r="K2" s="25"/>
    </row>
    <row r="3" spans="1:16" ht="15.75" customHeight="1" x14ac:dyDescent="0.25">
      <c r="A3" s="113" t="s">
        <v>0</v>
      </c>
      <c r="B3" s="113"/>
      <c r="C3" s="113"/>
      <c r="D3" s="113"/>
      <c r="E3" s="113"/>
      <c r="F3" s="113"/>
      <c r="G3" s="113"/>
      <c r="H3" s="113"/>
      <c r="I3" s="113"/>
      <c r="J3" s="113"/>
      <c r="K3" s="113"/>
      <c r="L3" s="113"/>
      <c r="M3" s="113"/>
      <c r="N3" s="113"/>
      <c r="O3" s="113"/>
      <c r="P3" s="113"/>
    </row>
    <row r="4" spans="1:16" s="14" customFormat="1" ht="19.5" customHeight="1" x14ac:dyDescent="0.25">
      <c r="A4" s="132" t="s">
        <v>192</v>
      </c>
      <c r="B4" s="132"/>
      <c r="C4" s="132"/>
      <c r="D4" s="132"/>
      <c r="E4" s="132"/>
      <c r="F4" s="132"/>
      <c r="G4" s="132"/>
      <c r="H4" s="132"/>
      <c r="I4" s="132"/>
      <c r="J4" s="132"/>
      <c r="K4" s="132"/>
      <c r="L4" s="132"/>
      <c r="M4" s="132"/>
      <c r="N4" s="132"/>
      <c r="O4" s="132"/>
      <c r="P4" s="132"/>
    </row>
    <row r="5" spans="1:16" s="14" customFormat="1" x14ac:dyDescent="0.25">
      <c r="A5" s="82"/>
      <c r="B5" s="82"/>
      <c r="C5" s="82"/>
      <c r="D5" s="82"/>
      <c r="E5" s="82"/>
      <c r="F5" s="27"/>
      <c r="G5" s="82"/>
      <c r="H5" s="82"/>
      <c r="I5" s="82"/>
      <c r="J5" s="82"/>
      <c r="K5" s="27"/>
      <c r="L5" s="82"/>
      <c r="M5" s="82"/>
      <c r="N5" s="82"/>
      <c r="O5" s="82"/>
      <c r="P5" s="82"/>
    </row>
    <row r="6" spans="1:16" s="14" customFormat="1" x14ac:dyDescent="0.25">
      <c r="A6" s="133" t="s">
        <v>1</v>
      </c>
      <c r="B6" s="133" t="s">
        <v>2</v>
      </c>
      <c r="C6" s="133" t="s">
        <v>43</v>
      </c>
      <c r="D6" s="133" t="s">
        <v>44</v>
      </c>
      <c r="E6" s="133"/>
      <c r="F6" s="133"/>
      <c r="G6" s="133"/>
      <c r="H6" s="133"/>
      <c r="I6" s="133"/>
      <c r="J6" s="133" t="s">
        <v>45</v>
      </c>
      <c r="K6" s="133"/>
      <c r="L6" s="133"/>
      <c r="M6" s="133" t="s">
        <v>46</v>
      </c>
      <c r="N6" s="133"/>
      <c r="O6" s="133"/>
      <c r="P6" s="133"/>
    </row>
    <row r="7" spans="1:16" s="14" customFormat="1" ht="25.5" x14ac:dyDescent="0.25">
      <c r="A7" s="133"/>
      <c r="B7" s="133"/>
      <c r="C7" s="133"/>
      <c r="D7" s="23" t="s">
        <v>47</v>
      </c>
      <c r="E7" s="23" t="s">
        <v>48</v>
      </c>
      <c r="F7" s="28" t="s">
        <v>49</v>
      </c>
      <c r="G7" s="23" t="s">
        <v>50</v>
      </c>
      <c r="H7" s="23" t="s">
        <v>51</v>
      </c>
      <c r="I7" s="23" t="s">
        <v>52</v>
      </c>
      <c r="J7" s="23" t="s">
        <v>53</v>
      </c>
      <c r="K7" s="28" t="s">
        <v>54</v>
      </c>
      <c r="L7" s="23" t="s">
        <v>55</v>
      </c>
      <c r="M7" s="23" t="s">
        <v>189</v>
      </c>
      <c r="N7" s="23" t="s">
        <v>56</v>
      </c>
      <c r="O7" s="23" t="s">
        <v>190</v>
      </c>
      <c r="P7" s="23" t="s">
        <v>191</v>
      </c>
    </row>
    <row r="8" spans="1:16" s="14" customFormat="1" ht="31.5" x14ac:dyDescent="0.25">
      <c r="A8" s="133"/>
      <c r="B8" s="21" t="s">
        <v>57</v>
      </c>
      <c r="C8" s="85">
        <v>40</v>
      </c>
      <c r="D8" s="85"/>
      <c r="E8" s="85"/>
      <c r="F8" s="24">
        <v>29</v>
      </c>
      <c r="G8" s="24">
        <v>5</v>
      </c>
      <c r="H8" s="24">
        <f t="shared" ref="H8" si="0">H9+H17+H20</f>
        <v>2</v>
      </c>
      <c r="I8" s="24">
        <v>4</v>
      </c>
      <c r="J8" s="24">
        <v>2</v>
      </c>
      <c r="K8" s="24">
        <v>12</v>
      </c>
      <c r="L8" s="24">
        <v>20</v>
      </c>
      <c r="M8" s="24"/>
      <c r="N8" s="24"/>
      <c r="O8" s="24">
        <f t="shared" ref="O8:P8" si="1">O9+O10+O17+O20</f>
        <v>0</v>
      </c>
      <c r="P8" s="24">
        <f t="shared" si="1"/>
        <v>0</v>
      </c>
    </row>
    <row r="9" spans="1:16" s="76" customFormat="1" x14ac:dyDescent="0.25">
      <c r="A9" s="134" t="s">
        <v>3</v>
      </c>
      <c r="B9" s="21" t="s">
        <v>58</v>
      </c>
      <c r="C9" s="84">
        <f>SUM(D9:I9)</f>
        <v>28</v>
      </c>
      <c r="D9" s="84"/>
      <c r="E9" s="84"/>
      <c r="F9" s="73">
        <v>23</v>
      </c>
      <c r="G9" s="73">
        <f>4+G10</f>
        <v>4</v>
      </c>
      <c r="H9" s="73">
        <f>H10</f>
        <v>1</v>
      </c>
      <c r="I9" s="73">
        <v>0</v>
      </c>
      <c r="J9" s="74">
        <f>J10</f>
        <v>1</v>
      </c>
      <c r="K9" s="75">
        <v>8</v>
      </c>
      <c r="L9" s="74">
        <v>18</v>
      </c>
      <c r="M9" s="24">
        <v>9</v>
      </c>
      <c r="N9" s="24">
        <v>10</v>
      </c>
      <c r="O9" s="84"/>
      <c r="P9" s="84"/>
    </row>
    <row r="10" spans="1:16" s="81" customFormat="1" x14ac:dyDescent="0.25">
      <c r="A10" s="134"/>
      <c r="B10" s="80" t="s">
        <v>130</v>
      </c>
      <c r="C10" s="33">
        <f>SUM(D10:I10)</f>
        <v>7</v>
      </c>
      <c r="D10" s="33"/>
      <c r="E10" s="33"/>
      <c r="F10" s="34">
        <f>SUM(F11:F16)</f>
        <v>6</v>
      </c>
      <c r="G10" s="33">
        <f t="shared" ref="G10:L10" si="2">SUM(G12:G16)</f>
        <v>0</v>
      </c>
      <c r="H10" s="33">
        <v>1</v>
      </c>
      <c r="I10" s="33"/>
      <c r="J10" s="31">
        <f t="shared" si="2"/>
        <v>1</v>
      </c>
      <c r="K10" s="32">
        <v>2</v>
      </c>
      <c r="L10" s="31">
        <f t="shared" si="2"/>
        <v>4</v>
      </c>
      <c r="M10" s="33">
        <v>2</v>
      </c>
      <c r="N10" s="33">
        <v>5</v>
      </c>
      <c r="O10" s="33"/>
      <c r="P10" s="33"/>
    </row>
    <row r="11" spans="1:16" s="14" customFormat="1" x14ac:dyDescent="0.25">
      <c r="A11" s="85">
        <v>1</v>
      </c>
      <c r="B11" s="22" t="s">
        <v>131</v>
      </c>
      <c r="C11" s="85"/>
      <c r="D11" s="85"/>
      <c r="E11" s="85"/>
      <c r="F11" s="24"/>
      <c r="G11" s="85"/>
      <c r="H11" s="85"/>
      <c r="I11" s="85"/>
      <c r="J11" s="31"/>
      <c r="K11" s="32"/>
      <c r="L11" s="31"/>
      <c r="M11" s="33"/>
      <c r="N11" s="33"/>
      <c r="O11" s="85"/>
      <c r="P11" s="85"/>
    </row>
    <row r="12" spans="1:16" s="14" customFormat="1" x14ac:dyDescent="0.25">
      <c r="A12" s="85">
        <v>2</v>
      </c>
      <c r="B12" s="22" t="s">
        <v>132</v>
      </c>
      <c r="C12" s="85">
        <v>2</v>
      </c>
      <c r="D12" s="85"/>
      <c r="E12" s="85"/>
      <c r="F12" s="24">
        <v>2</v>
      </c>
      <c r="G12" s="85"/>
      <c r="H12" s="85"/>
      <c r="I12" s="85"/>
      <c r="J12" s="31"/>
      <c r="K12" s="32">
        <v>1</v>
      </c>
      <c r="L12" s="31">
        <v>1</v>
      </c>
      <c r="M12" s="33">
        <v>1</v>
      </c>
      <c r="N12" s="33">
        <v>1</v>
      </c>
      <c r="O12" s="85"/>
      <c r="P12" s="85"/>
    </row>
    <row r="13" spans="1:16" s="14" customFormat="1" x14ac:dyDescent="0.25">
      <c r="A13" s="85">
        <v>3</v>
      </c>
      <c r="B13" s="22" t="s">
        <v>133</v>
      </c>
      <c r="C13" s="85">
        <f t="shared" ref="C13:C33" si="3">SUM(D13:I13)</f>
        <v>1</v>
      </c>
      <c r="D13" s="85"/>
      <c r="E13" s="85"/>
      <c r="F13" s="24">
        <v>1</v>
      </c>
      <c r="G13" s="85"/>
      <c r="H13" s="85"/>
      <c r="I13" s="85"/>
      <c r="J13" s="31"/>
      <c r="K13" s="32">
        <v>1</v>
      </c>
      <c r="L13" s="31"/>
      <c r="M13" s="33"/>
      <c r="N13" s="33">
        <v>1</v>
      </c>
      <c r="O13" s="85"/>
      <c r="P13" s="85"/>
    </row>
    <row r="14" spans="1:16" s="14" customFormat="1" x14ac:dyDescent="0.25">
      <c r="A14" s="85">
        <v>4</v>
      </c>
      <c r="B14" s="22" t="s">
        <v>134</v>
      </c>
      <c r="C14" s="85">
        <f t="shared" si="3"/>
        <v>1</v>
      </c>
      <c r="D14" s="85"/>
      <c r="E14" s="85"/>
      <c r="F14" s="24">
        <v>1</v>
      </c>
      <c r="G14" s="85"/>
      <c r="H14" s="85"/>
      <c r="I14" s="85"/>
      <c r="J14" s="31"/>
      <c r="K14" s="32"/>
      <c r="L14" s="31">
        <v>1</v>
      </c>
      <c r="M14" s="33">
        <v>1</v>
      </c>
      <c r="N14" s="31"/>
      <c r="O14" s="85"/>
      <c r="P14" s="85"/>
    </row>
    <row r="15" spans="1:16" s="14" customFormat="1" x14ac:dyDescent="0.25">
      <c r="A15" s="85">
        <v>5</v>
      </c>
      <c r="B15" s="22" t="s">
        <v>135</v>
      </c>
      <c r="C15" s="85">
        <f t="shared" si="3"/>
        <v>1</v>
      </c>
      <c r="D15" s="85"/>
      <c r="E15" s="85"/>
      <c r="F15" s="24">
        <v>1</v>
      </c>
      <c r="G15" s="85"/>
      <c r="H15" s="85"/>
      <c r="I15" s="85"/>
      <c r="J15" s="31"/>
      <c r="K15" s="32"/>
      <c r="L15" s="31">
        <v>1</v>
      </c>
      <c r="M15" s="33"/>
      <c r="N15" s="33">
        <v>1</v>
      </c>
      <c r="O15" s="85"/>
      <c r="P15" s="85"/>
    </row>
    <row r="16" spans="1:16" s="14" customFormat="1" x14ac:dyDescent="0.25">
      <c r="A16" s="85">
        <v>6</v>
      </c>
      <c r="B16" s="22" t="s">
        <v>136</v>
      </c>
      <c r="C16" s="85">
        <f t="shared" si="3"/>
        <v>2</v>
      </c>
      <c r="D16" s="85"/>
      <c r="E16" s="85"/>
      <c r="F16" s="24">
        <v>1</v>
      </c>
      <c r="G16" s="85"/>
      <c r="H16" s="85">
        <v>1</v>
      </c>
      <c r="I16" s="85"/>
      <c r="J16" s="31">
        <v>1</v>
      </c>
      <c r="K16" s="32"/>
      <c r="L16" s="31">
        <v>1</v>
      </c>
      <c r="M16" s="33"/>
      <c r="N16" s="33">
        <v>2</v>
      </c>
      <c r="O16" s="85"/>
      <c r="P16" s="85"/>
    </row>
    <row r="17" spans="1:17" s="14" customFormat="1" x14ac:dyDescent="0.25">
      <c r="A17" s="84" t="s">
        <v>4</v>
      </c>
      <c r="B17" s="21" t="s">
        <v>59</v>
      </c>
      <c r="C17" s="84">
        <f>SUM(C18:C19)</f>
        <v>2</v>
      </c>
      <c r="D17" s="84"/>
      <c r="E17" s="84"/>
      <c r="F17" s="73">
        <f t="shared" ref="F17:L17" si="4">SUM(F18:F19)</f>
        <v>2</v>
      </c>
      <c r="G17" s="84"/>
      <c r="H17" s="84"/>
      <c r="I17" s="84"/>
      <c r="J17" s="77"/>
      <c r="K17" s="78"/>
      <c r="L17" s="77">
        <f t="shared" si="4"/>
        <v>2</v>
      </c>
      <c r="M17" s="74"/>
      <c r="N17" s="77"/>
      <c r="O17" s="84"/>
      <c r="P17" s="84"/>
    </row>
    <row r="18" spans="1:17" s="14" customFormat="1" x14ac:dyDescent="0.25">
      <c r="A18" s="85">
        <v>1</v>
      </c>
      <c r="B18" s="22" t="s">
        <v>60</v>
      </c>
      <c r="C18" s="85">
        <f t="shared" si="3"/>
        <v>1</v>
      </c>
      <c r="D18" s="85"/>
      <c r="E18" s="85"/>
      <c r="F18" s="24">
        <v>1</v>
      </c>
      <c r="G18" s="85"/>
      <c r="H18" s="85"/>
      <c r="I18" s="85"/>
      <c r="J18" s="31"/>
      <c r="K18" s="32"/>
      <c r="L18" s="31">
        <v>1</v>
      </c>
      <c r="M18" s="33">
        <v>1</v>
      </c>
      <c r="N18" s="31"/>
      <c r="O18" s="85"/>
      <c r="P18" s="85"/>
    </row>
    <row r="19" spans="1:17" s="14" customFormat="1" x14ac:dyDescent="0.25">
      <c r="A19" s="85">
        <v>2</v>
      </c>
      <c r="B19" s="22" t="s">
        <v>61</v>
      </c>
      <c r="C19" s="85">
        <f t="shared" si="3"/>
        <v>1</v>
      </c>
      <c r="D19" s="85"/>
      <c r="E19" s="85"/>
      <c r="F19" s="24">
        <v>1</v>
      </c>
      <c r="G19" s="85"/>
      <c r="H19" s="85"/>
      <c r="I19" s="85"/>
      <c r="J19" s="31"/>
      <c r="K19" s="32"/>
      <c r="L19" s="31">
        <v>1</v>
      </c>
      <c r="M19" s="33">
        <v>1</v>
      </c>
      <c r="N19" s="31"/>
      <c r="O19" s="85"/>
      <c r="P19" s="85"/>
    </row>
    <row r="20" spans="1:17" s="14" customFormat="1" x14ac:dyDescent="0.25">
      <c r="A20" s="84" t="s">
        <v>5</v>
      </c>
      <c r="B20" s="21" t="s">
        <v>62</v>
      </c>
      <c r="C20" s="84">
        <f>SUM(C21:C33)</f>
        <v>10</v>
      </c>
      <c r="D20" s="84">
        <f t="shared" ref="D20:K20" si="5">SUM(D21:D33)</f>
        <v>0</v>
      </c>
      <c r="E20" s="84">
        <f t="shared" si="5"/>
        <v>0</v>
      </c>
      <c r="F20" s="84">
        <f t="shared" si="5"/>
        <v>4</v>
      </c>
      <c r="G20" s="84">
        <f t="shared" si="5"/>
        <v>1</v>
      </c>
      <c r="H20" s="84">
        <f t="shared" si="5"/>
        <v>1</v>
      </c>
      <c r="I20" s="84">
        <f t="shared" si="5"/>
        <v>4</v>
      </c>
      <c r="J20" s="77"/>
      <c r="K20" s="77">
        <f t="shared" si="5"/>
        <v>4</v>
      </c>
      <c r="L20" s="77"/>
      <c r="M20" s="84"/>
      <c r="N20" s="84"/>
      <c r="O20" s="84"/>
      <c r="P20" s="84"/>
      <c r="Q20" s="79"/>
    </row>
    <row r="21" spans="1:17" s="14" customFormat="1" x14ac:dyDescent="0.25">
      <c r="A21" s="85">
        <v>1</v>
      </c>
      <c r="B21" s="22" t="s">
        <v>63</v>
      </c>
      <c r="C21" s="85">
        <f t="shared" si="3"/>
        <v>0</v>
      </c>
      <c r="D21" s="85"/>
      <c r="E21" s="85"/>
      <c r="F21" s="24"/>
      <c r="G21" s="85"/>
      <c r="H21" s="85"/>
      <c r="I21" s="85"/>
      <c r="J21" s="31"/>
      <c r="K21" s="32"/>
      <c r="L21" s="31"/>
      <c r="M21" s="85"/>
      <c r="N21" s="85"/>
      <c r="O21" s="85"/>
      <c r="P21" s="85"/>
    </row>
    <row r="22" spans="1:17" s="14" customFormat="1" x14ac:dyDescent="0.25">
      <c r="A22" s="85">
        <v>2</v>
      </c>
      <c r="B22" s="22" t="s">
        <v>64</v>
      </c>
      <c r="C22" s="85">
        <f t="shared" si="3"/>
        <v>1</v>
      </c>
      <c r="D22" s="85"/>
      <c r="E22" s="85"/>
      <c r="F22" s="24">
        <v>1</v>
      </c>
      <c r="G22" s="85"/>
      <c r="H22" s="85"/>
      <c r="I22" s="85"/>
      <c r="J22" s="31"/>
      <c r="K22" s="32"/>
      <c r="L22" s="31"/>
      <c r="M22" s="85"/>
      <c r="N22" s="85"/>
      <c r="O22" s="85"/>
      <c r="P22" s="85"/>
    </row>
    <row r="23" spans="1:17" x14ac:dyDescent="0.25">
      <c r="A23" s="85">
        <v>3</v>
      </c>
      <c r="B23" s="22" t="s">
        <v>65</v>
      </c>
      <c r="C23" s="85">
        <f t="shared" si="3"/>
        <v>0</v>
      </c>
      <c r="D23" s="85"/>
      <c r="E23" s="85"/>
      <c r="F23" s="24"/>
      <c r="G23" s="85"/>
      <c r="H23" s="85"/>
      <c r="I23" s="85"/>
      <c r="J23" s="31"/>
      <c r="K23" s="32"/>
      <c r="L23" s="31"/>
      <c r="M23" s="85"/>
      <c r="N23" s="85"/>
      <c r="O23" s="85"/>
      <c r="P23" s="85"/>
    </row>
    <row r="24" spans="1:17" x14ac:dyDescent="0.25">
      <c r="A24" s="85">
        <v>4</v>
      </c>
      <c r="B24" s="22" t="s">
        <v>66</v>
      </c>
      <c r="C24" s="85">
        <f t="shared" si="3"/>
        <v>1</v>
      </c>
      <c r="D24" s="85"/>
      <c r="E24" s="85"/>
      <c r="F24" s="24"/>
      <c r="G24" s="85"/>
      <c r="H24" s="85">
        <v>1</v>
      </c>
      <c r="I24" s="85"/>
      <c r="J24" s="31"/>
      <c r="K24" s="32"/>
      <c r="L24" s="31"/>
      <c r="M24" s="85"/>
      <c r="N24" s="85"/>
      <c r="O24" s="85"/>
      <c r="P24" s="85"/>
    </row>
    <row r="25" spans="1:17" x14ac:dyDescent="0.25">
      <c r="A25" s="85">
        <v>5</v>
      </c>
      <c r="B25" s="22" t="s">
        <v>137</v>
      </c>
      <c r="C25" s="85">
        <f t="shared" si="3"/>
        <v>1</v>
      </c>
      <c r="D25" s="85"/>
      <c r="E25" s="85"/>
      <c r="F25" s="24">
        <v>1</v>
      </c>
      <c r="G25" s="85"/>
      <c r="H25" s="85"/>
      <c r="I25" s="85"/>
      <c r="J25" s="31"/>
      <c r="K25" s="32">
        <v>1</v>
      </c>
      <c r="L25" s="31"/>
      <c r="M25" s="85"/>
      <c r="N25" s="85"/>
      <c r="O25" s="85"/>
      <c r="P25" s="85"/>
    </row>
    <row r="26" spans="1:17" x14ac:dyDescent="0.25">
      <c r="A26" s="85">
        <v>6</v>
      </c>
      <c r="B26" s="22" t="s">
        <v>138</v>
      </c>
      <c r="C26" s="85">
        <f t="shared" si="3"/>
        <v>0</v>
      </c>
      <c r="D26" s="85"/>
      <c r="E26" s="85"/>
      <c r="F26" s="24"/>
      <c r="G26" s="85"/>
      <c r="H26" s="85"/>
      <c r="I26" s="85"/>
      <c r="J26" s="31"/>
      <c r="K26" s="32"/>
      <c r="L26" s="31"/>
      <c r="M26" s="85"/>
      <c r="N26" s="85"/>
      <c r="O26" s="85"/>
      <c r="P26" s="85"/>
    </row>
    <row r="27" spans="1:17" x14ac:dyDescent="0.25">
      <c r="A27" s="85">
        <v>7</v>
      </c>
      <c r="B27" s="22" t="s">
        <v>154</v>
      </c>
      <c r="C27" s="85">
        <f t="shared" si="3"/>
        <v>0</v>
      </c>
      <c r="D27" s="85"/>
      <c r="E27" s="85"/>
      <c r="F27" s="24"/>
      <c r="G27" s="85"/>
      <c r="H27" s="85"/>
      <c r="I27" s="85"/>
      <c r="J27" s="31"/>
      <c r="K27" s="32"/>
      <c r="L27" s="31"/>
      <c r="M27" s="85"/>
      <c r="N27" s="85"/>
      <c r="O27" s="85"/>
      <c r="P27" s="85"/>
    </row>
    <row r="28" spans="1:17" ht="31.5" x14ac:dyDescent="0.25">
      <c r="A28" s="85">
        <v>8</v>
      </c>
      <c r="B28" s="22" t="s">
        <v>139</v>
      </c>
      <c r="C28" s="85">
        <f t="shared" si="3"/>
        <v>0</v>
      </c>
      <c r="D28" s="85"/>
      <c r="E28" s="85"/>
      <c r="F28" s="24"/>
      <c r="G28" s="85"/>
      <c r="H28" s="85"/>
      <c r="I28" s="85"/>
      <c r="J28" s="31"/>
      <c r="K28" s="32"/>
      <c r="L28" s="31"/>
      <c r="M28" s="85"/>
      <c r="N28" s="85"/>
      <c r="O28" s="85"/>
      <c r="P28" s="85"/>
    </row>
    <row r="29" spans="1:17" x14ac:dyDescent="0.25">
      <c r="A29" s="85">
        <v>9</v>
      </c>
      <c r="B29" s="22" t="s">
        <v>149</v>
      </c>
      <c r="C29" s="85">
        <f t="shared" si="3"/>
        <v>1</v>
      </c>
      <c r="D29" s="85"/>
      <c r="E29" s="85"/>
      <c r="F29" s="24">
        <v>1</v>
      </c>
      <c r="G29" s="85"/>
      <c r="H29" s="85"/>
      <c r="I29" s="85"/>
      <c r="J29" s="31"/>
      <c r="K29" s="32">
        <v>1</v>
      </c>
      <c r="L29" s="31"/>
      <c r="M29" s="85"/>
      <c r="N29" s="85"/>
      <c r="O29" s="85"/>
      <c r="P29" s="85"/>
    </row>
    <row r="30" spans="1:17" x14ac:dyDescent="0.25">
      <c r="A30" s="85">
        <v>10</v>
      </c>
      <c r="B30" s="22" t="s">
        <v>150</v>
      </c>
      <c r="C30" s="85">
        <f t="shared" si="3"/>
        <v>3</v>
      </c>
      <c r="D30" s="85"/>
      <c r="E30" s="85"/>
      <c r="F30" s="24"/>
      <c r="G30" s="85"/>
      <c r="H30" s="85"/>
      <c r="I30" s="85">
        <v>3</v>
      </c>
      <c r="J30" s="31"/>
      <c r="K30" s="32"/>
      <c r="L30" s="31"/>
      <c r="M30" s="85"/>
      <c r="N30" s="85"/>
      <c r="O30" s="85"/>
      <c r="P30" s="85"/>
    </row>
    <row r="31" spans="1:17" x14ac:dyDescent="0.25">
      <c r="A31" s="85">
        <v>11</v>
      </c>
      <c r="B31" s="22" t="s">
        <v>151</v>
      </c>
      <c r="C31" s="85">
        <v>1</v>
      </c>
      <c r="D31" s="85"/>
      <c r="E31" s="85"/>
      <c r="F31" s="24"/>
      <c r="G31" s="85"/>
      <c r="H31" s="85"/>
      <c r="I31" s="85">
        <v>1</v>
      </c>
      <c r="J31" s="31"/>
      <c r="K31" s="32"/>
      <c r="L31" s="31"/>
      <c r="M31" s="85"/>
      <c r="N31" s="85"/>
      <c r="O31" s="85"/>
      <c r="P31" s="85"/>
    </row>
    <row r="32" spans="1:17" x14ac:dyDescent="0.25">
      <c r="A32" s="85">
        <v>12</v>
      </c>
      <c r="B32" s="22" t="s">
        <v>152</v>
      </c>
      <c r="C32" s="85">
        <f t="shared" si="3"/>
        <v>1</v>
      </c>
      <c r="D32" s="85"/>
      <c r="E32" s="85"/>
      <c r="F32" s="24">
        <v>1</v>
      </c>
      <c r="G32" s="85"/>
      <c r="H32" s="85"/>
      <c r="I32" s="85"/>
      <c r="J32" s="31"/>
      <c r="K32" s="32">
        <v>1</v>
      </c>
      <c r="L32" s="31"/>
      <c r="M32" s="85"/>
      <c r="N32" s="85"/>
      <c r="O32" s="85"/>
      <c r="P32" s="85"/>
    </row>
    <row r="33" spans="1:16" x14ac:dyDescent="0.25">
      <c r="A33" s="85">
        <v>13</v>
      </c>
      <c r="B33" s="22" t="s">
        <v>153</v>
      </c>
      <c r="C33" s="85">
        <f t="shared" si="3"/>
        <v>1</v>
      </c>
      <c r="D33" s="85"/>
      <c r="E33" s="85"/>
      <c r="F33" s="24"/>
      <c r="G33" s="85">
        <v>1</v>
      </c>
      <c r="H33" s="85"/>
      <c r="I33" s="85"/>
      <c r="J33" s="31"/>
      <c r="K33" s="32">
        <v>1</v>
      </c>
      <c r="L33" s="31"/>
      <c r="M33" s="85"/>
      <c r="N33" s="85"/>
      <c r="O33" s="85"/>
      <c r="P33" s="85"/>
    </row>
    <row r="35" spans="1:16" x14ac:dyDescent="0.25">
      <c r="L35" s="83" t="s">
        <v>188</v>
      </c>
    </row>
    <row r="36" spans="1:16" x14ac:dyDescent="0.25">
      <c r="L36" s="83" t="s">
        <v>8</v>
      </c>
    </row>
    <row r="37" spans="1:16" x14ac:dyDescent="0.25">
      <c r="L37" s="83" t="s">
        <v>9</v>
      </c>
    </row>
  </sheetData>
  <mergeCells count="9">
    <mergeCell ref="A9:A10"/>
    <mergeCell ref="A3:P3"/>
    <mergeCell ref="A4:P4"/>
    <mergeCell ref="A6:A8"/>
    <mergeCell ref="B6:B7"/>
    <mergeCell ref="C6:C7"/>
    <mergeCell ref="D6:I6"/>
    <mergeCell ref="J6:L6"/>
    <mergeCell ref="M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4</vt:i4>
      </vt:variant>
    </vt:vector>
  </HeadingPairs>
  <TitlesOfParts>
    <vt:vector size="9" baseType="lpstr">
      <vt:lpstr>Bieu 5</vt:lpstr>
      <vt:lpstr>Bieu 6</vt:lpstr>
      <vt:lpstr>Bieu 7</vt:lpstr>
      <vt:lpstr>Biểu 8</vt:lpstr>
      <vt:lpstr>Trang_tính1</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2023-05-16T00:11:49Z</dcterms:modified>
</cp:coreProperties>
</file>